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1" i="1"/>
  <c r="D101" s="1"/>
  <c r="E88"/>
  <c r="D88" s="1"/>
  <c r="E77"/>
  <c r="D77" s="1"/>
  <c r="E84"/>
  <c r="D84" s="1"/>
  <c r="E104"/>
  <c r="D104" s="1"/>
  <c r="E66" l="1"/>
  <c r="D66" s="1"/>
  <c r="E107" l="1"/>
  <c r="D107" s="1"/>
  <c r="E95"/>
  <c r="D95" s="1"/>
  <c r="E56"/>
  <c r="D56" s="1"/>
  <c r="E44"/>
  <c r="D44" s="1"/>
  <c r="E22"/>
  <c r="D22" s="1"/>
  <c r="E64"/>
  <c r="D64" s="1"/>
  <c r="E71"/>
  <c r="D71" s="1"/>
  <c r="E11"/>
  <c r="D11" s="1"/>
  <c r="E59"/>
  <c r="D59" s="1"/>
  <c r="E96"/>
  <c r="D96" s="1"/>
  <c r="E105"/>
  <c r="D105" s="1"/>
  <c r="E53"/>
  <c r="D53" s="1"/>
  <c r="E94"/>
  <c r="D94" s="1"/>
  <c r="E111" l="1"/>
  <c r="D111" s="1"/>
  <c r="E51"/>
  <c r="D51" s="1"/>
  <c r="E67"/>
  <c r="D67" s="1"/>
  <c r="E100" l="1"/>
  <c r="D100" s="1"/>
  <c r="E21"/>
  <c r="D21" s="1"/>
  <c r="E87" l="1"/>
  <c r="D87" s="1"/>
  <c r="E54" l="1"/>
  <c r="D54" s="1"/>
  <c r="E45"/>
  <c r="D45" s="1"/>
  <c r="E36"/>
  <c r="D36" s="1"/>
  <c r="E55"/>
  <c r="D55" s="1"/>
  <c r="E86"/>
  <c r="D86" s="1"/>
  <c r="E85"/>
  <c r="D85" s="1"/>
  <c r="E72"/>
  <c r="D72" s="1"/>
  <c r="E91"/>
  <c r="D91" s="1"/>
  <c r="E92"/>
  <c r="D92" s="1"/>
  <c r="E90"/>
  <c r="D90" s="1"/>
  <c r="E93"/>
  <c r="D93" s="1"/>
  <c r="E97"/>
  <c r="D97" s="1"/>
  <c r="E76"/>
  <c r="D76" s="1"/>
  <c r="E81"/>
  <c r="D81" s="1"/>
  <c r="E108"/>
  <c r="D108" s="1"/>
  <c r="E99"/>
  <c r="D99" s="1"/>
  <c r="E102"/>
  <c r="D102" s="1"/>
  <c r="E103"/>
  <c r="D103" s="1"/>
  <c r="E109"/>
  <c r="D109" s="1"/>
  <c r="E110"/>
  <c r="D110" s="1"/>
  <c r="E112"/>
  <c r="D112" s="1"/>
  <c r="E113"/>
  <c r="D113" s="1"/>
  <c r="E98"/>
  <c r="D98" s="1"/>
  <c r="E80"/>
  <c r="D80" s="1"/>
  <c r="E79"/>
  <c r="D79" s="1"/>
  <c r="E89"/>
  <c r="D89" s="1"/>
  <c r="E114"/>
  <c r="D114" s="1"/>
  <c r="E115"/>
  <c r="D115" s="1"/>
  <c r="E116"/>
  <c r="D116" s="1"/>
  <c r="E117"/>
  <c r="D117" s="1"/>
  <c r="E118"/>
  <c r="D118" s="1"/>
  <c r="E119"/>
  <c r="D119" s="1"/>
  <c r="E120"/>
  <c r="D120" s="1"/>
  <c r="E121"/>
  <c r="D121" s="1"/>
  <c r="E122"/>
  <c r="D122" s="1"/>
  <c r="E123"/>
  <c r="D123" s="1"/>
  <c r="E124"/>
  <c r="D124" s="1"/>
  <c r="E125"/>
  <c r="D125" s="1"/>
  <c r="D48"/>
  <c r="E63"/>
  <c r="D63" s="1"/>
  <c r="E65"/>
  <c r="D65" s="1"/>
  <c r="D58"/>
  <c r="E5"/>
  <c r="D5" s="1"/>
  <c r="E6"/>
  <c r="D6" s="1"/>
  <c r="E7"/>
  <c r="D7" s="1"/>
  <c r="E8"/>
  <c r="D8" s="1"/>
  <c r="E9"/>
  <c r="D9" s="1"/>
  <c r="E12"/>
  <c r="D12" s="1"/>
  <c r="E13"/>
  <c r="D13" s="1"/>
  <c r="E14"/>
  <c r="D14" s="1"/>
  <c r="E10"/>
  <c r="D10" s="1"/>
  <c r="E15"/>
  <c r="D15" s="1"/>
  <c r="E16"/>
  <c r="D16" s="1"/>
  <c r="E17"/>
  <c r="D17" s="1"/>
  <c r="E18"/>
  <c r="D18" s="1"/>
  <c r="E19"/>
  <c r="D19" s="1"/>
  <c r="E20"/>
  <c r="D20" s="1"/>
  <c r="E23"/>
  <c r="D23" s="1"/>
  <c r="E24"/>
  <c r="D24" s="1"/>
  <c r="E25"/>
  <c r="D25" s="1"/>
  <c r="E26"/>
  <c r="D26" s="1"/>
  <c r="E28"/>
  <c r="D28" s="1"/>
  <c r="E29"/>
  <c r="D29" s="1"/>
  <c r="E30"/>
  <c r="D30" s="1"/>
  <c r="E31"/>
  <c r="D31" s="1"/>
  <c r="E32"/>
  <c r="D32" s="1"/>
  <c r="E27"/>
  <c r="D27" s="1"/>
  <c r="E33"/>
  <c r="D33" s="1"/>
  <c r="E35"/>
  <c r="D35" s="1"/>
  <c r="E38"/>
  <c r="D38" s="1"/>
  <c r="E41"/>
  <c r="D41" s="1"/>
  <c r="E42"/>
  <c r="D42" s="1"/>
  <c r="E43"/>
  <c r="D43" s="1"/>
  <c r="E46"/>
  <c r="D46" s="1"/>
  <c r="E40"/>
  <c r="D40" s="1"/>
  <c r="E39"/>
  <c r="D39" s="1"/>
  <c r="E49"/>
  <c r="D49" s="1"/>
  <c r="E50"/>
  <c r="D50" s="1"/>
  <c r="E37"/>
  <c r="D37" s="1"/>
  <c r="E52"/>
  <c r="D52" s="1"/>
  <c r="E57"/>
  <c r="D57" s="1"/>
  <c r="E60"/>
  <c r="D60" s="1"/>
  <c r="E61"/>
  <c r="D61" s="1"/>
  <c r="E68"/>
  <c r="D68" s="1"/>
  <c r="E62"/>
  <c r="D62" s="1"/>
  <c r="E69"/>
  <c r="D69" s="1"/>
  <c r="E47"/>
  <c r="D47" s="1"/>
  <c r="E73"/>
  <c r="D73" s="1"/>
  <c r="E74"/>
  <c r="D74" s="1"/>
  <c r="E75"/>
  <c r="D75" s="1"/>
  <c r="E78"/>
  <c r="D78" s="1"/>
  <c r="E82"/>
  <c r="D82" s="1"/>
  <c r="E83"/>
  <c r="D83" s="1"/>
  <c r="E4"/>
  <c r="D4" l="1"/>
</calcChain>
</file>

<file path=xl/sharedStrings.xml><?xml version="1.0" encoding="utf-8"?>
<sst xmlns="http://schemas.openxmlformats.org/spreadsheetml/2006/main" count="325" uniqueCount="217">
  <si>
    <t>Name</t>
  </si>
  <si>
    <t>Wins</t>
  </si>
  <si>
    <t>Losses</t>
  </si>
  <si>
    <t>Pct.</t>
  </si>
  <si>
    <t>Games</t>
  </si>
  <si>
    <t>Years</t>
  </si>
  <si>
    <t>Titles</t>
  </si>
  <si>
    <t>Schools</t>
  </si>
  <si>
    <t>Dan Gandin</t>
  </si>
  <si>
    <t>U-32, Chelsea, Williamstown</t>
  </si>
  <si>
    <t>Milton "Buck " Hard</t>
  </si>
  <si>
    <t>Burlington</t>
  </si>
  <si>
    <t>Dave Fredrickson</t>
  </si>
  <si>
    <t>Mt. Anthiony, Arlington</t>
  </si>
  <si>
    <t>Layne Higgs</t>
  </si>
  <si>
    <t>St. Johnsbury Academy</t>
  </si>
  <si>
    <t>Ken Fairchild</t>
  </si>
  <si>
    <t>BFA St. Albans, Missisquoi</t>
  </si>
  <si>
    <t>Jim Leamy</t>
  </si>
  <si>
    <t>Rutland, Proctor, West Rutland</t>
  </si>
  <si>
    <t>Don Maley</t>
  </si>
  <si>
    <t>Woodstock, Cathedral, BHS, S. Burlington</t>
  </si>
  <si>
    <t>Retired</t>
  </si>
  <si>
    <t>Active</t>
  </si>
  <si>
    <t>Lenny Drew</t>
  </si>
  <si>
    <t>Montpelier, St. Johnsbury, Williamstown</t>
  </si>
  <si>
    <t>Fran Pinard</t>
  </si>
  <si>
    <t>Spaulding, Marion</t>
  </si>
  <si>
    <t>Bruce Viens</t>
  </si>
  <si>
    <t>Randolph</t>
  </si>
  <si>
    <t>Harry Ladue</t>
  </si>
  <si>
    <t>Windsor</t>
  </si>
  <si>
    <t>Robert Daley</t>
  </si>
  <si>
    <t xml:space="preserve">Woodstock </t>
  </si>
  <si>
    <t>Dave Capman</t>
  </si>
  <si>
    <t>Poultney</t>
  </si>
  <si>
    <t>Frank Bizzarro</t>
  </si>
  <si>
    <t>Bennington Cath., Bratt.,NC, MSJ, LR</t>
  </si>
  <si>
    <t>Bob Rowe</t>
  </si>
  <si>
    <t>Peoples</t>
  </si>
  <si>
    <t>Dave Lapointe</t>
  </si>
  <si>
    <t>Harwood, South Burlington</t>
  </si>
  <si>
    <t>Don Messier</t>
  </si>
  <si>
    <t>North Stratford, Lamoille</t>
  </si>
  <si>
    <t>Robert "Stretch" Gillam</t>
  </si>
  <si>
    <t>Hartford, Oxbow, Green Mt, SoRo</t>
  </si>
  <si>
    <t xml:space="preserve">Rutland </t>
  </si>
  <si>
    <t>Frank Hinchey</t>
  </si>
  <si>
    <t>West Rutland</t>
  </si>
  <si>
    <t>Dave Kinsman</t>
  </si>
  <si>
    <t>MSJ, West Rutland, Rutland</t>
  </si>
  <si>
    <t>Mike Barsalow</t>
  </si>
  <si>
    <t>Fair Haven</t>
  </si>
  <si>
    <t>Ron Brown</t>
  </si>
  <si>
    <t>Blue Mt., Bradford</t>
  </si>
  <si>
    <t>Bernie Cieplicki, Sr.</t>
  </si>
  <si>
    <t>Rice</t>
  </si>
  <si>
    <t>Bill Hammond</t>
  </si>
  <si>
    <t>Cathedral</t>
  </si>
  <si>
    <t>Dick Falkenbush</t>
  </si>
  <si>
    <t>Burlington, Colchester</t>
  </si>
  <si>
    <t>Richie Wyman</t>
  </si>
  <si>
    <t>Springfield</t>
  </si>
  <si>
    <t>Tom Obbagy</t>
  </si>
  <si>
    <t>Dick Jarvis</t>
  </si>
  <si>
    <t>Sacred Heart, Orleans, Northfield</t>
  </si>
  <si>
    <t>Ed Burke</t>
  </si>
  <si>
    <t xml:space="preserve">Winooski, Burlington </t>
  </si>
  <si>
    <t>Barry Aldinger</t>
  </si>
  <si>
    <t>Vergennes</t>
  </si>
  <si>
    <t>Bill Fitzgerald</t>
  </si>
  <si>
    <t>Blue Mt., St. Johnsbury Academy</t>
  </si>
  <si>
    <t>Gordie Pierce</t>
  </si>
  <si>
    <t>Danville, Chelsea, Whitcomb</t>
  </si>
  <si>
    <t>Roger Sheridan</t>
  </si>
  <si>
    <t>St. Michaels (Montpelier)</t>
  </si>
  <si>
    <t>Bob White</t>
  </si>
  <si>
    <t>BFA St. Albans, Proctor</t>
  </si>
  <si>
    <t>Bob Prenevost</t>
  </si>
  <si>
    <t>Aaron Hill</t>
  </si>
  <si>
    <t>Hazen</t>
  </si>
  <si>
    <t>Bob Bashford</t>
  </si>
  <si>
    <t>Brattleboro</t>
  </si>
  <si>
    <t>Jay Wilson</t>
  </si>
  <si>
    <t>Mill River</t>
  </si>
  <si>
    <t>Matt Johnson</t>
  </si>
  <si>
    <t>Burlington, Peoples, Proctor</t>
  </si>
  <si>
    <t>Bo Birsky</t>
  </si>
  <si>
    <t>Bud Courser</t>
  </si>
  <si>
    <t>Lyndon, Concord</t>
  </si>
  <si>
    <t>Dick Wilcox</t>
  </si>
  <si>
    <t>Proctor</t>
  </si>
  <si>
    <t>Gerry Clifford</t>
  </si>
  <si>
    <t>North Country</t>
  </si>
  <si>
    <t>Bill Murphy</t>
  </si>
  <si>
    <t>Bellows Falls</t>
  </si>
  <si>
    <t>Rene Blanchard</t>
  </si>
  <si>
    <t>Joe Moore</t>
  </si>
  <si>
    <t>St. Michaels (Brattleboro), Brattleboro</t>
  </si>
  <si>
    <t>Bill Leggett</t>
  </si>
  <si>
    <t>Mt. Abraham</t>
  </si>
  <si>
    <t>Dave McGinn</t>
  </si>
  <si>
    <t>Oxbow, Thetford</t>
  </si>
  <si>
    <t>John Barth</t>
  </si>
  <si>
    <t>Glenn Button</t>
  </si>
  <si>
    <t>BFA Fairfax</t>
  </si>
  <si>
    <t>Frank Martel</t>
  </si>
  <si>
    <t>Enosburg</t>
  </si>
  <si>
    <t>Dan Sleeman</t>
  </si>
  <si>
    <t>Mt. Anthony</t>
  </si>
  <si>
    <t>Kevin Cieplicki</t>
  </si>
  <si>
    <t>HOF</t>
  </si>
  <si>
    <t>Hall of Fame</t>
  </si>
  <si>
    <t>Paul Pecor</t>
  </si>
  <si>
    <t>Jeff Davis</t>
  </si>
  <si>
    <t>Mt. Mansfield</t>
  </si>
  <si>
    <t>Evans Bouchard</t>
  </si>
  <si>
    <t>Stowe, Williamstown</t>
  </si>
  <si>
    <t>Gene LeBeau</t>
  </si>
  <si>
    <t>Mike Maxwell</t>
  </si>
  <si>
    <t>Dan Hudson</t>
  </si>
  <si>
    <t>Hardwick Academy/Hazen</t>
  </si>
  <si>
    <t>Tim Ryan</t>
  </si>
  <si>
    <t>Joe Corey</t>
  </si>
  <si>
    <t>Arlington</t>
  </si>
  <si>
    <t>Billy Waller</t>
  </si>
  <si>
    <t>Cabot</t>
  </si>
  <si>
    <t>Whitcomb</t>
  </si>
  <si>
    <t>Jim Bose</t>
  </si>
  <si>
    <t>Missisquoi, Enosburg</t>
  </si>
  <si>
    <t>Ray Drake</t>
  </si>
  <si>
    <t>Dave Blake</t>
  </si>
  <si>
    <t>Burr &amp; Burton</t>
  </si>
  <si>
    <t>Jim Nelson</t>
  </si>
  <si>
    <t>George "G.G." Allard</t>
  </si>
  <si>
    <t>Jim Corey</t>
  </si>
  <si>
    <t>Jeff Thomas</t>
  </si>
  <si>
    <t>South Royalton, Woodstock</t>
  </si>
  <si>
    <t>James Ingalls</t>
  </si>
  <si>
    <t>Lake Region</t>
  </si>
  <si>
    <t>Dean Trombley</t>
  </si>
  <si>
    <t xml:space="preserve">Oxbow </t>
  </si>
  <si>
    <t>Steve Mears</t>
  </si>
  <si>
    <t xml:space="preserve">Montpelier </t>
  </si>
  <si>
    <t>Mike Kennedy</t>
  </si>
  <si>
    <t>South Burlington</t>
  </si>
  <si>
    <t>Ron Alberts</t>
  </si>
  <si>
    <t>Middlebury</t>
  </si>
  <si>
    <t>Mark Smith</t>
  </si>
  <si>
    <t>Dave Nelson</t>
  </si>
  <si>
    <t>Montpelier</t>
  </si>
  <si>
    <t>Brian Barney</t>
  </si>
  <si>
    <t>Stowe, Lamiolle, Peoples</t>
  </si>
  <si>
    <t>Tim Williams</t>
  </si>
  <si>
    <t>Ira Wheeler</t>
  </si>
  <si>
    <t xml:space="preserve">Twinfield </t>
  </si>
  <si>
    <t>Bill Callahan</t>
  </si>
  <si>
    <t>Zeus Lary</t>
  </si>
  <si>
    <t>Rochester</t>
  </si>
  <si>
    <t>Johnny Spasyk</t>
  </si>
  <si>
    <t>Dean Houghton</t>
  </si>
  <si>
    <t>Lake Region, Canaan</t>
  </si>
  <si>
    <t>Bill Bernstein</t>
  </si>
  <si>
    <t>Chris Altemose</t>
  </si>
  <si>
    <t>Winooski, Burlington, Colchester, Missisquoi</t>
  </si>
  <si>
    <t>Vermont Coaching Records</t>
  </si>
  <si>
    <t>Stowe, Essex</t>
  </si>
  <si>
    <t>Twinfield, Cabot, Oxbow</t>
  </si>
  <si>
    <t>Jack Carrier</t>
  </si>
  <si>
    <t>Williamstown</t>
  </si>
  <si>
    <t xml:space="preserve">  </t>
  </si>
  <si>
    <t>Winooski</t>
  </si>
  <si>
    <t>Alex "Pop" King</t>
  </si>
  <si>
    <t>Brighton</t>
  </si>
  <si>
    <t>Final</t>
  </si>
  <si>
    <t>Fours</t>
  </si>
  <si>
    <t>Runner</t>
  </si>
  <si>
    <t>Ups</t>
  </si>
  <si>
    <t>State</t>
  </si>
  <si>
    <t>RU</t>
  </si>
  <si>
    <t>F-4</t>
  </si>
  <si>
    <t>Mike Mislak</t>
  </si>
  <si>
    <t>Spaulding</t>
  </si>
  <si>
    <t>Jay Ransom</t>
  </si>
  <si>
    <t>Websterville Baptist</t>
  </si>
  <si>
    <t>Gray Coane</t>
  </si>
  <si>
    <t xml:space="preserve"> </t>
  </si>
  <si>
    <t>Chuck Pierce</t>
  </si>
  <si>
    <t>Richford</t>
  </si>
  <si>
    <t>Jeff Goodrich</t>
  </si>
  <si>
    <t>Essex</t>
  </si>
  <si>
    <t>Rob Reardon</t>
  </si>
  <si>
    <t>Jeff Evans</t>
  </si>
  <si>
    <t>Corky Van Kleeck</t>
  </si>
  <si>
    <t>Joe Maley</t>
  </si>
  <si>
    <t xml:space="preserve">Missisquoi </t>
  </si>
  <si>
    <t>Danville, Blue Mt.</t>
  </si>
  <si>
    <t>CVU, Northfield</t>
  </si>
  <si>
    <t>Colchester, Whitcomb</t>
  </si>
  <si>
    <t>Pro Hebert</t>
  </si>
  <si>
    <t>Winooski, Cathedral</t>
  </si>
  <si>
    <t>Joe Fairkoski</t>
  </si>
  <si>
    <t>Swanton</t>
  </si>
  <si>
    <t>Dennis Wood</t>
  </si>
  <si>
    <t>Jim Smith</t>
  </si>
  <si>
    <t>Robert Gervais</t>
  </si>
  <si>
    <t>Leon Wood</t>
  </si>
  <si>
    <t>Otter Valley, MSJ</t>
  </si>
  <si>
    <t>Frank Spencer</t>
  </si>
  <si>
    <t>Wilmington</t>
  </si>
  <si>
    <t>Jerry West</t>
  </si>
  <si>
    <t>Ray Fish</t>
  </si>
  <si>
    <t>Arlington, Leland &amp; Gray, Proctor, Otter Valley</t>
  </si>
  <si>
    <t>Chris Brown</t>
  </si>
  <si>
    <t>Twin Valley</t>
  </si>
  <si>
    <t xml:space="preserve">Vermont Varsity Boys Wins Only </t>
  </si>
  <si>
    <t>Leo "Bundsie" Keefe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</si>
</sst>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5"/>
  <sheetViews>
    <sheetView tabSelected="1" workbookViewId="0">
      <selection activeCell="A28" sqref="A28"/>
    </sheetView>
  </sheetViews>
  <sheetFormatPr defaultRowHeight="15"/>
  <cols>
    <col min="1" max="1" width="21.28515625" customWidth="1"/>
    <col min="2" max="2" width="5.140625" customWidth="1"/>
    <col min="3" max="3" width="6.5703125" customWidth="1"/>
    <col min="4" max="4" width="5.5703125" customWidth="1"/>
    <col min="5" max="5" width="6.5703125" customWidth="1"/>
    <col min="6" max="7" width="5.5703125" customWidth="1"/>
    <col min="8" max="8" width="7.42578125" customWidth="1"/>
    <col min="9" max="9" width="6.140625" customWidth="1"/>
    <col min="10" max="10" width="36.5703125" customWidth="1"/>
    <col min="11" max="11" width="7.140625" customWidth="1"/>
    <col min="12" max="12" width="11.5703125" customWidth="1"/>
  </cols>
  <sheetData>
    <row r="1" spans="1:12" ht="44.25" customHeight="1">
      <c r="B1" s="4" t="s">
        <v>165</v>
      </c>
      <c r="H1" s="5" t="s">
        <v>215</v>
      </c>
      <c r="K1" t="s">
        <v>186</v>
      </c>
    </row>
    <row r="2" spans="1:12" ht="44.25" customHeight="1">
      <c r="B2" s="4"/>
      <c r="G2" s="1" t="s">
        <v>174</v>
      </c>
      <c r="H2" s="1" t="s">
        <v>176</v>
      </c>
      <c r="I2" s="1" t="s">
        <v>178</v>
      </c>
      <c r="J2" s="1"/>
    </row>
    <row r="3" spans="1:1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175</v>
      </c>
      <c r="H3" s="1" t="s">
        <v>177</v>
      </c>
      <c r="I3" s="1" t="s">
        <v>6</v>
      </c>
      <c r="J3" s="1" t="s">
        <v>7</v>
      </c>
      <c r="K3" s="1" t="s">
        <v>22</v>
      </c>
      <c r="L3" s="1" t="s">
        <v>112</v>
      </c>
    </row>
    <row r="4" spans="1:12">
      <c r="A4" t="s">
        <v>8</v>
      </c>
      <c r="B4">
        <v>632</v>
      </c>
      <c r="C4">
        <v>257</v>
      </c>
      <c r="D4" s="2">
        <f>IF(E4=0,0,B4/E4)</f>
        <v>0.71091113610798651</v>
      </c>
      <c r="E4">
        <f>SUM(B4,C4)</f>
        <v>889</v>
      </c>
      <c r="F4">
        <v>40</v>
      </c>
      <c r="G4">
        <v>16</v>
      </c>
      <c r="H4">
        <v>4</v>
      </c>
      <c r="I4">
        <v>4</v>
      </c>
      <c r="J4" t="s">
        <v>9</v>
      </c>
      <c r="K4">
        <v>2014</v>
      </c>
      <c r="L4" t="s">
        <v>111</v>
      </c>
    </row>
    <row r="5" spans="1:12">
      <c r="A5" t="s">
        <v>10</v>
      </c>
      <c r="B5">
        <v>536</v>
      </c>
      <c r="C5">
        <v>164</v>
      </c>
      <c r="D5" s="2">
        <f t="shared" ref="D5:D84" si="0">IF(E5=0,0,B5/E5)</f>
        <v>0.76571428571428568</v>
      </c>
      <c r="E5">
        <f t="shared" ref="E5:E84" si="1">SUM(B5,C5)</f>
        <v>700</v>
      </c>
      <c r="F5">
        <v>30</v>
      </c>
      <c r="G5">
        <v>16</v>
      </c>
      <c r="H5">
        <v>2</v>
      </c>
      <c r="I5">
        <v>10</v>
      </c>
      <c r="J5" t="s">
        <v>11</v>
      </c>
      <c r="K5">
        <v>1953</v>
      </c>
      <c r="L5" t="s">
        <v>111</v>
      </c>
    </row>
    <row r="6" spans="1:12">
      <c r="A6" t="s">
        <v>12</v>
      </c>
      <c r="B6">
        <v>505</v>
      </c>
      <c r="C6">
        <v>269</v>
      </c>
      <c r="D6" s="2">
        <f t="shared" si="0"/>
        <v>0.65245478036175708</v>
      </c>
      <c r="E6">
        <f t="shared" si="1"/>
        <v>774</v>
      </c>
      <c r="F6">
        <v>36</v>
      </c>
      <c r="G6">
        <v>16</v>
      </c>
      <c r="H6">
        <v>2</v>
      </c>
      <c r="I6">
        <v>8</v>
      </c>
      <c r="J6" t="s">
        <v>13</v>
      </c>
      <c r="K6">
        <v>1999</v>
      </c>
      <c r="L6" t="s">
        <v>111</v>
      </c>
    </row>
    <row r="7" spans="1:12">
      <c r="A7" t="s">
        <v>14</v>
      </c>
      <c r="B7">
        <v>454</v>
      </c>
      <c r="C7">
        <v>283</v>
      </c>
      <c r="D7" s="2">
        <f t="shared" si="0"/>
        <v>0.61601085481682494</v>
      </c>
      <c r="E7">
        <f t="shared" si="1"/>
        <v>737</v>
      </c>
      <c r="F7">
        <v>34</v>
      </c>
      <c r="G7">
        <v>11</v>
      </c>
      <c r="H7">
        <v>3</v>
      </c>
      <c r="I7">
        <v>3</v>
      </c>
      <c r="J7" t="s">
        <v>15</v>
      </c>
      <c r="K7">
        <v>2006</v>
      </c>
      <c r="L7" t="s">
        <v>111</v>
      </c>
    </row>
    <row r="8" spans="1:12">
      <c r="A8" t="s">
        <v>16</v>
      </c>
      <c r="B8">
        <v>452</v>
      </c>
      <c r="C8">
        <v>344</v>
      </c>
      <c r="D8" s="2">
        <f t="shared" si="0"/>
        <v>0.56783919597989951</v>
      </c>
      <c r="E8">
        <f t="shared" si="1"/>
        <v>796</v>
      </c>
      <c r="F8">
        <v>36</v>
      </c>
      <c r="G8">
        <v>6</v>
      </c>
      <c r="H8">
        <v>1</v>
      </c>
      <c r="I8">
        <v>1</v>
      </c>
      <c r="J8" t="s">
        <v>17</v>
      </c>
      <c r="K8">
        <v>2014</v>
      </c>
      <c r="L8" t="s">
        <v>111</v>
      </c>
    </row>
    <row r="9" spans="1:12">
      <c r="A9" t="s">
        <v>18</v>
      </c>
      <c r="B9">
        <v>430</v>
      </c>
      <c r="C9">
        <v>243</v>
      </c>
      <c r="D9" s="2">
        <f t="shared" si="0"/>
        <v>0.63893016344725106</v>
      </c>
      <c r="E9">
        <f t="shared" si="1"/>
        <v>673</v>
      </c>
      <c r="F9">
        <v>31</v>
      </c>
      <c r="G9">
        <v>10</v>
      </c>
      <c r="H9">
        <v>3</v>
      </c>
      <c r="I9">
        <v>2</v>
      </c>
      <c r="J9" t="s">
        <v>19</v>
      </c>
      <c r="K9">
        <v>1991</v>
      </c>
      <c r="L9" t="s">
        <v>111</v>
      </c>
    </row>
    <row r="10" spans="1:12">
      <c r="A10" t="s">
        <v>30</v>
      </c>
      <c r="B10">
        <v>386</v>
      </c>
      <c r="C10">
        <v>317</v>
      </c>
      <c r="D10" s="2">
        <f>IF(E10=0,0,B10/E10)</f>
        <v>0.54907539118065429</v>
      </c>
      <c r="E10">
        <f>SUM(B10,C10)</f>
        <v>703</v>
      </c>
      <c r="F10">
        <v>32</v>
      </c>
      <c r="G10">
        <v>11</v>
      </c>
      <c r="H10">
        <v>4</v>
      </c>
      <c r="I10">
        <v>4</v>
      </c>
      <c r="J10" t="s">
        <v>31</v>
      </c>
      <c r="K10" t="s">
        <v>23</v>
      </c>
      <c r="L10" t="s">
        <v>111</v>
      </c>
    </row>
    <row r="11" spans="1:12">
      <c r="A11" t="s">
        <v>20</v>
      </c>
      <c r="B11">
        <v>386</v>
      </c>
      <c r="C11">
        <v>229</v>
      </c>
      <c r="D11" s="2">
        <f t="shared" si="0"/>
        <v>0.62764227642276427</v>
      </c>
      <c r="E11">
        <f t="shared" si="1"/>
        <v>615</v>
      </c>
      <c r="F11">
        <v>31</v>
      </c>
      <c r="G11">
        <v>10</v>
      </c>
      <c r="H11">
        <v>2</v>
      </c>
      <c r="I11">
        <v>1</v>
      </c>
      <c r="J11" t="s">
        <v>21</v>
      </c>
      <c r="K11">
        <v>1972</v>
      </c>
      <c r="L11" t="s">
        <v>111</v>
      </c>
    </row>
    <row r="12" spans="1:12">
      <c r="A12" t="s">
        <v>24</v>
      </c>
      <c r="B12">
        <v>383</v>
      </c>
      <c r="C12">
        <v>293</v>
      </c>
      <c r="D12" s="2">
        <f t="shared" si="0"/>
        <v>0.56656804733727806</v>
      </c>
      <c r="E12">
        <f t="shared" si="1"/>
        <v>676</v>
      </c>
      <c r="F12">
        <v>32</v>
      </c>
      <c r="G12">
        <v>7</v>
      </c>
      <c r="H12">
        <v>2</v>
      </c>
      <c r="I12">
        <v>0</v>
      </c>
      <c r="J12" t="s">
        <v>25</v>
      </c>
      <c r="K12">
        <v>1991</v>
      </c>
      <c r="L12" t="s">
        <v>111</v>
      </c>
    </row>
    <row r="13" spans="1:12">
      <c r="A13" t="s">
        <v>26</v>
      </c>
      <c r="B13">
        <v>383</v>
      </c>
      <c r="C13">
        <v>321</v>
      </c>
      <c r="D13" s="2">
        <f t="shared" si="0"/>
        <v>0.54403409090909094</v>
      </c>
      <c r="E13">
        <f t="shared" si="1"/>
        <v>704</v>
      </c>
      <c r="F13">
        <v>33</v>
      </c>
      <c r="G13">
        <v>10</v>
      </c>
      <c r="H13">
        <v>2</v>
      </c>
      <c r="I13">
        <v>2</v>
      </c>
      <c r="J13" t="s">
        <v>27</v>
      </c>
      <c r="K13">
        <v>2002</v>
      </c>
      <c r="L13" t="s">
        <v>111</v>
      </c>
    </row>
    <row r="14" spans="1:12">
      <c r="A14" t="s">
        <v>28</v>
      </c>
      <c r="B14">
        <v>376</v>
      </c>
      <c r="C14">
        <v>309</v>
      </c>
      <c r="D14" s="2">
        <f t="shared" si="0"/>
        <v>0.54890510948905114</v>
      </c>
      <c r="E14">
        <f t="shared" si="1"/>
        <v>685</v>
      </c>
      <c r="F14">
        <v>32</v>
      </c>
      <c r="G14">
        <v>5</v>
      </c>
      <c r="H14">
        <v>2</v>
      </c>
      <c r="I14">
        <v>1</v>
      </c>
      <c r="J14" t="s">
        <v>29</v>
      </c>
      <c r="K14">
        <v>2009</v>
      </c>
      <c r="L14" t="s">
        <v>111</v>
      </c>
    </row>
    <row r="15" spans="1:12">
      <c r="A15" t="s">
        <v>32</v>
      </c>
      <c r="B15">
        <v>369</v>
      </c>
      <c r="C15">
        <v>158</v>
      </c>
      <c r="D15" s="2">
        <f t="shared" si="0"/>
        <v>0.70018975332068312</v>
      </c>
      <c r="E15">
        <f t="shared" si="1"/>
        <v>527</v>
      </c>
      <c r="F15">
        <v>27</v>
      </c>
      <c r="G15">
        <v>10</v>
      </c>
      <c r="H15">
        <v>4</v>
      </c>
      <c r="I15">
        <v>2</v>
      </c>
      <c r="J15" t="s">
        <v>33</v>
      </c>
      <c r="K15">
        <v>1979</v>
      </c>
      <c r="L15" t="s">
        <v>111</v>
      </c>
    </row>
    <row r="16" spans="1:12">
      <c r="A16" t="s">
        <v>34</v>
      </c>
      <c r="B16">
        <v>368</v>
      </c>
      <c r="C16">
        <v>341</v>
      </c>
      <c r="D16" s="2">
        <f t="shared" si="0"/>
        <v>0.51904090267983072</v>
      </c>
      <c r="E16">
        <f t="shared" si="1"/>
        <v>709</v>
      </c>
      <c r="F16">
        <v>32</v>
      </c>
      <c r="G16">
        <v>8</v>
      </c>
      <c r="H16">
        <v>1</v>
      </c>
      <c r="I16">
        <v>6</v>
      </c>
      <c r="J16" t="s">
        <v>35</v>
      </c>
      <c r="K16">
        <v>2010</v>
      </c>
      <c r="L16" t="s">
        <v>111</v>
      </c>
    </row>
    <row r="17" spans="1:12">
      <c r="A17" t="s">
        <v>36</v>
      </c>
      <c r="B17">
        <v>365</v>
      </c>
      <c r="C17">
        <v>248</v>
      </c>
      <c r="D17" s="2">
        <f t="shared" si="0"/>
        <v>0.59543230016313209</v>
      </c>
      <c r="E17">
        <f t="shared" si="1"/>
        <v>613</v>
      </c>
      <c r="F17">
        <v>29</v>
      </c>
      <c r="G17">
        <v>9</v>
      </c>
      <c r="H17">
        <v>2</v>
      </c>
      <c r="I17">
        <v>2</v>
      </c>
      <c r="J17" t="s">
        <v>37</v>
      </c>
      <c r="K17">
        <v>1993</v>
      </c>
      <c r="L17" t="s">
        <v>111</v>
      </c>
    </row>
    <row r="18" spans="1:12">
      <c r="A18" t="s">
        <v>38</v>
      </c>
      <c r="B18">
        <v>362</v>
      </c>
      <c r="C18">
        <v>236</v>
      </c>
      <c r="D18" s="2">
        <f t="shared" si="0"/>
        <v>0.60535117056856191</v>
      </c>
      <c r="E18">
        <f t="shared" si="1"/>
        <v>598</v>
      </c>
      <c r="F18">
        <v>28</v>
      </c>
      <c r="G18">
        <v>10</v>
      </c>
      <c r="H18">
        <v>2</v>
      </c>
      <c r="I18">
        <v>1</v>
      </c>
      <c r="J18" t="s">
        <v>39</v>
      </c>
      <c r="K18">
        <v>1996</v>
      </c>
      <c r="L18" t="s">
        <v>111</v>
      </c>
    </row>
    <row r="19" spans="1:12">
      <c r="A19" t="s">
        <v>40</v>
      </c>
      <c r="B19">
        <v>361</v>
      </c>
      <c r="C19">
        <v>250</v>
      </c>
      <c r="D19" s="2">
        <f t="shared" si="0"/>
        <v>0.5908346972176759</v>
      </c>
      <c r="E19">
        <f t="shared" si="1"/>
        <v>611</v>
      </c>
      <c r="F19">
        <v>28</v>
      </c>
      <c r="G19">
        <v>9</v>
      </c>
      <c r="H19">
        <v>1</v>
      </c>
      <c r="I19">
        <v>1</v>
      </c>
      <c r="J19" t="s">
        <v>41</v>
      </c>
      <c r="K19">
        <v>1999</v>
      </c>
      <c r="L19" t="s">
        <v>111</v>
      </c>
    </row>
    <row r="20" spans="1:12">
      <c r="A20" t="s">
        <v>42</v>
      </c>
      <c r="B20">
        <v>341</v>
      </c>
      <c r="C20">
        <v>291</v>
      </c>
      <c r="D20" s="2">
        <f t="shared" si="0"/>
        <v>0.53955696202531644</v>
      </c>
      <c r="E20">
        <f t="shared" si="1"/>
        <v>632</v>
      </c>
      <c r="F20">
        <v>30</v>
      </c>
      <c r="G20">
        <v>3</v>
      </c>
      <c r="H20">
        <v>2</v>
      </c>
      <c r="I20">
        <v>0</v>
      </c>
      <c r="J20" t="s">
        <v>43</v>
      </c>
      <c r="K20">
        <v>1992</v>
      </c>
      <c r="L20" t="s">
        <v>111</v>
      </c>
    </row>
    <row r="21" spans="1:12">
      <c r="A21" t="s">
        <v>193</v>
      </c>
      <c r="B21">
        <v>340</v>
      </c>
      <c r="C21">
        <v>318</v>
      </c>
      <c r="D21" s="2">
        <f>IF(E21=0,0,B21/E21)</f>
        <v>0.51671732522796354</v>
      </c>
      <c r="E21">
        <f>SUM(B21,C21)</f>
        <v>658</v>
      </c>
      <c r="F21">
        <v>31</v>
      </c>
      <c r="G21">
        <v>4</v>
      </c>
      <c r="H21">
        <v>4</v>
      </c>
      <c r="I21">
        <v>0</v>
      </c>
      <c r="J21" t="s">
        <v>198</v>
      </c>
      <c r="K21">
        <v>2005</v>
      </c>
      <c r="L21" t="s">
        <v>111</v>
      </c>
    </row>
    <row r="22" spans="1:12">
      <c r="A22" t="s">
        <v>44</v>
      </c>
      <c r="B22">
        <v>333</v>
      </c>
      <c r="C22">
        <v>427</v>
      </c>
      <c r="D22" s="2">
        <f t="shared" si="0"/>
        <v>0.43815789473684208</v>
      </c>
      <c r="E22">
        <f t="shared" si="1"/>
        <v>760</v>
      </c>
      <c r="F22">
        <v>36</v>
      </c>
      <c r="G22">
        <v>3</v>
      </c>
      <c r="H22">
        <v>1</v>
      </c>
      <c r="I22">
        <v>0</v>
      </c>
      <c r="J22" t="s">
        <v>45</v>
      </c>
      <c r="K22">
        <v>2012</v>
      </c>
      <c r="L22" t="s">
        <v>111</v>
      </c>
    </row>
    <row r="23" spans="1:12">
      <c r="A23" t="s">
        <v>216</v>
      </c>
      <c r="B23">
        <v>323</v>
      </c>
      <c r="C23">
        <v>168</v>
      </c>
      <c r="D23" s="2">
        <f t="shared" si="0"/>
        <v>0.65784114052953158</v>
      </c>
      <c r="E23">
        <f t="shared" si="1"/>
        <v>491</v>
      </c>
      <c r="F23">
        <v>21</v>
      </c>
      <c r="G23">
        <v>9</v>
      </c>
      <c r="H23">
        <v>1</v>
      </c>
      <c r="I23">
        <v>3</v>
      </c>
      <c r="J23" t="s">
        <v>46</v>
      </c>
      <c r="K23">
        <v>1964</v>
      </c>
      <c r="L23" t="s">
        <v>111</v>
      </c>
    </row>
    <row r="24" spans="1:12">
      <c r="A24" t="s">
        <v>47</v>
      </c>
      <c r="B24">
        <v>321</v>
      </c>
      <c r="C24">
        <v>376</v>
      </c>
      <c r="D24" s="2">
        <f t="shared" si="0"/>
        <v>0.46054519368723101</v>
      </c>
      <c r="E24">
        <f t="shared" si="1"/>
        <v>697</v>
      </c>
      <c r="F24">
        <v>31</v>
      </c>
      <c r="G24">
        <v>8</v>
      </c>
      <c r="H24">
        <v>0</v>
      </c>
      <c r="I24">
        <v>7</v>
      </c>
      <c r="J24" t="s">
        <v>48</v>
      </c>
      <c r="K24">
        <v>1961</v>
      </c>
      <c r="L24" t="s">
        <v>111</v>
      </c>
    </row>
    <row r="25" spans="1:12">
      <c r="A25" t="s">
        <v>49</v>
      </c>
      <c r="B25">
        <v>319</v>
      </c>
      <c r="C25">
        <v>157</v>
      </c>
      <c r="D25" s="2">
        <f t="shared" si="0"/>
        <v>0.67016806722689071</v>
      </c>
      <c r="E25">
        <f t="shared" si="1"/>
        <v>476</v>
      </c>
      <c r="F25">
        <v>22</v>
      </c>
      <c r="G25">
        <v>11</v>
      </c>
      <c r="H25">
        <v>2</v>
      </c>
      <c r="I25">
        <v>3</v>
      </c>
      <c r="J25" t="s">
        <v>50</v>
      </c>
      <c r="K25">
        <v>2002</v>
      </c>
      <c r="L25" t="s">
        <v>111</v>
      </c>
    </row>
    <row r="26" spans="1:12">
      <c r="A26" t="s">
        <v>51</v>
      </c>
      <c r="B26">
        <v>318</v>
      </c>
      <c r="C26">
        <v>178</v>
      </c>
      <c r="D26" s="2">
        <f t="shared" si="0"/>
        <v>0.6411290322580645</v>
      </c>
      <c r="E26">
        <f t="shared" si="1"/>
        <v>496</v>
      </c>
      <c r="F26">
        <v>23</v>
      </c>
      <c r="G26">
        <v>8</v>
      </c>
      <c r="H26">
        <v>3</v>
      </c>
      <c r="I26">
        <v>1</v>
      </c>
      <c r="J26" t="s">
        <v>52</v>
      </c>
      <c r="K26">
        <v>1989</v>
      </c>
      <c r="L26" t="s">
        <v>111</v>
      </c>
    </row>
    <row r="27" spans="1:12">
      <c r="A27" t="s">
        <v>63</v>
      </c>
      <c r="B27">
        <v>305</v>
      </c>
      <c r="C27">
        <v>264</v>
      </c>
      <c r="D27" s="2">
        <f>IF(E27=0,0,B27/E27)</f>
        <v>0.53602811950790863</v>
      </c>
      <c r="E27">
        <f>SUM(B27,C27)</f>
        <v>569</v>
      </c>
      <c r="F27">
        <v>26</v>
      </c>
      <c r="G27">
        <v>7</v>
      </c>
      <c r="H27">
        <v>3</v>
      </c>
      <c r="I27">
        <v>2</v>
      </c>
      <c r="J27" s="6" t="s">
        <v>164</v>
      </c>
      <c r="K27" t="s">
        <v>23</v>
      </c>
    </row>
    <row r="28" spans="1:12">
      <c r="A28" t="s">
        <v>53</v>
      </c>
      <c r="B28">
        <v>303</v>
      </c>
      <c r="C28">
        <v>97</v>
      </c>
      <c r="D28" s="2">
        <f t="shared" si="0"/>
        <v>0.75749999999999995</v>
      </c>
      <c r="E28">
        <f t="shared" si="1"/>
        <v>400</v>
      </c>
      <c r="F28">
        <v>18</v>
      </c>
      <c r="G28">
        <v>11</v>
      </c>
      <c r="H28">
        <v>4</v>
      </c>
      <c r="I28">
        <v>5</v>
      </c>
      <c r="J28" t="s">
        <v>54</v>
      </c>
      <c r="K28">
        <v>1987</v>
      </c>
      <c r="L28" t="s">
        <v>111</v>
      </c>
    </row>
    <row r="29" spans="1:12">
      <c r="A29" t="s">
        <v>55</v>
      </c>
      <c r="B29">
        <v>301</v>
      </c>
      <c r="C29">
        <v>75</v>
      </c>
      <c r="D29" s="2">
        <f t="shared" si="0"/>
        <v>0.80053191489361697</v>
      </c>
      <c r="E29">
        <f t="shared" si="1"/>
        <v>376</v>
      </c>
      <c r="F29">
        <v>18</v>
      </c>
      <c r="G29">
        <v>11</v>
      </c>
      <c r="H29">
        <v>3</v>
      </c>
      <c r="I29">
        <v>3</v>
      </c>
      <c r="J29" t="s">
        <v>56</v>
      </c>
      <c r="K29">
        <v>1978</v>
      </c>
      <c r="L29" t="s">
        <v>111</v>
      </c>
    </row>
    <row r="30" spans="1:12">
      <c r="A30" t="s">
        <v>57</v>
      </c>
      <c r="B30">
        <v>300</v>
      </c>
      <c r="C30">
        <v>89</v>
      </c>
      <c r="D30" s="2">
        <f t="shared" si="0"/>
        <v>0.77120822622107965</v>
      </c>
      <c r="E30">
        <f t="shared" si="1"/>
        <v>389</v>
      </c>
      <c r="F30">
        <v>20</v>
      </c>
      <c r="G30">
        <v>10</v>
      </c>
      <c r="H30">
        <v>5</v>
      </c>
      <c r="I30">
        <v>3</v>
      </c>
      <c r="J30" t="s">
        <v>58</v>
      </c>
      <c r="K30">
        <v>1941</v>
      </c>
    </row>
    <row r="31" spans="1:12">
      <c r="A31" t="s">
        <v>59</v>
      </c>
      <c r="B31">
        <v>289</v>
      </c>
      <c r="C31">
        <v>213</v>
      </c>
      <c r="D31" s="2">
        <f t="shared" si="0"/>
        <v>0.57569721115537853</v>
      </c>
      <c r="E31">
        <f t="shared" si="1"/>
        <v>502</v>
      </c>
      <c r="F31">
        <v>23</v>
      </c>
      <c r="G31">
        <v>6</v>
      </c>
      <c r="H31">
        <v>2</v>
      </c>
      <c r="I31">
        <v>1</v>
      </c>
      <c r="J31" t="s">
        <v>60</v>
      </c>
      <c r="K31">
        <v>1998</v>
      </c>
    </row>
    <row r="32" spans="1:12">
      <c r="A32" t="s">
        <v>61</v>
      </c>
      <c r="B32">
        <v>286</v>
      </c>
      <c r="C32">
        <v>234</v>
      </c>
      <c r="D32" s="2">
        <f t="shared" si="0"/>
        <v>0.55000000000000004</v>
      </c>
      <c r="E32">
        <f t="shared" si="1"/>
        <v>520</v>
      </c>
      <c r="F32">
        <v>24</v>
      </c>
      <c r="G32">
        <v>7</v>
      </c>
      <c r="H32">
        <v>4</v>
      </c>
      <c r="I32">
        <v>0</v>
      </c>
      <c r="J32" t="s">
        <v>62</v>
      </c>
      <c r="K32">
        <v>1984</v>
      </c>
      <c r="L32" t="s">
        <v>111</v>
      </c>
    </row>
    <row r="33" spans="1:12">
      <c r="A33" t="s">
        <v>64</v>
      </c>
      <c r="B33">
        <v>268</v>
      </c>
      <c r="C33">
        <v>139</v>
      </c>
      <c r="D33" s="2">
        <f t="shared" si="0"/>
        <v>0.65847665847665848</v>
      </c>
      <c r="E33">
        <f t="shared" si="1"/>
        <v>407</v>
      </c>
      <c r="F33">
        <v>19</v>
      </c>
      <c r="G33">
        <v>8</v>
      </c>
      <c r="H33">
        <v>1</v>
      </c>
      <c r="I33">
        <v>2</v>
      </c>
      <c r="J33" t="s">
        <v>65</v>
      </c>
      <c r="K33">
        <v>1980</v>
      </c>
      <c r="L33" t="s">
        <v>111</v>
      </c>
    </row>
    <row r="34" spans="1:12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1" t="s">
        <v>180</v>
      </c>
      <c r="H34" s="1" t="s">
        <v>179</v>
      </c>
      <c r="I34" s="1" t="s">
        <v>6</v>
      </c>
      <c r="J34" s="1" t="s">
        <v>7</v>
      </c>
      <c r="K34" s="1" t="s">
        <v>22</v>
      </c>
      <c r="L34" s="1" t="s">
        <v>112</v>
      </c>
    </row>
    <row r="35" spans="1:12">
      <c r="A35" t="s">
        <v>66</v>
      </c>
      <c r="B35">
        <v>268</v>
      </c>
      <c r="C35">
        <v>112</v>
      </c>
      <c r="D35" s="2">
        <f t="shared" si="0"/>
        <v>0.70526315789473681</v>
      </c>
      <c r="E35">
        <f t="shared" si="1"/>
        <v>380</v>
      </c>
      <c r="F35">
        <v>18</v>
      </c>
      <c r="G35">
        <v>14</v>
      </c>
      <c r="H35">
        <v>2</v>
      </c>
      <c r="I35">
        <v>8</v>
      </c>
      <c r="J35" t="s">
        <v>67</v>
      </c>
      <c r="K35">
        <v>1977</v>
      </c>
      <c r="L35" t="s">
        <v>111</v>
      </c>
    </row>
    <row r="36" spans="1:12">
      <c r="A36" t="s">
        <v>97</v>
      </c>
      <c r="B36">
        <v>268</v>
      </c>
      <c r="C36">
        <v>196</v>
      </c>
      <c r="D36" s="2">
        <f t="shared" si="0"/>
        <v>0.57758620689655171</v>
      </c>
      <c r="E36">
        <f t="shared" si="1"/>
        <v>464</v>
      </c>
      <c r="F36">
        <v>23</v>
      </c>
      <c r="G36">
        <v>7</v>
      </c>
      <c r="H36">
        <v>1</v>
      </c>
      <c r="I36">
        <v>4</v>
      </c>
      <c r="J36" t="s">
        <v>98</v>
      </c>
      <c r="K36">
        <v>1969</v>
      </c>
      <c r="L36" t="s">
        <v>111</v>
      </c>
    </row>
    <row r="37" spans="1:12">
      <c r="A37" t="s">
        <v>85</v>
      </c>
      <c r="B37">
        <v>262</v>
      </c>
      <c r="C37">
        <v>105</v>
      </c>
      <c r="D37" s="2">
        <f>IF(E37=0,0,B37/E37)</f>
        <v>0.71389645776566757</v>
      </c>
      <c r="E37">
        <f>SUM(B37,C37)</f>
        <v>367</v>
      </c>
      <c r="F37">
        <v>16</v>
      </c>
      <c r="G37">
        <v>11</v>
      </c>
      <c r="H37">
        <v>5</v>
      </c>
      <c r="I37">
        <v>3</v>
      </c>
      <c r="J37" t="s">
        <v>86</v>
      </c>
      <c r="K37" t="s">
        <v>23</v>
      </c>
    </row>
    <row r="38" spans="1:12">
      <c r="A38" t="s">
        <v>68</v>
      </c>
      <c r="B38">
        <v>256</v>
      </c>
      <c r="C38">
        <v>227</v>
      </c>
      <c r="D38" s="2">
        <f t="shared" si="0"/>
        <v>0.53002070393374745</v>
      </c>
      <c r="E38">
        <f t="shared" si="1"/>
        <v>483</v>
      </c>
      <c r="F38">
        <v>23</v>
      </c>
      <c r="G38">
        <v>6</v>
      </c>
      <c r="H38">
        <v>2</v>
      </c>
      <c r="I38">
        <v>2</v>
      </c>
      <c r="J38" t="s">
        <v>69</v>
      </c>
      <c r="K38">
        <v>1989</v>
      </c>
    </row>
    <row r="39" spans="1:12">
      <c r="A39" t="s">
        <v>79</v>
      </c>
      <c r="B39">
        <v>254</v>
      </c>
      <c r="C39">
        <v>103</v>
      </c>
      <c r="D39" s="2">
        <f>IF(E39=0,0,B39/E39)</f>
        <v>0.71148459383753504</v>
      </c>
      <c r="E39">
        <f>SUM(B39,C39)</f>
        <v>357</v>
      </c>
      <c r="F39">
        <v>16</v>
      </c>
      <c r="G39">
        <v>8</v>
      </c>
      <c r="H39">
        <v>2</v>
      </c>
      <c r="I39">
        <v>4</v>
      </c>
      <c r="J39" t="s">
        <v>80</v>
      </c>
      <c r="K39" t="s">
        <v>23</v>
      </c>
    </row>
    <row r="40" spans="1:12">
      <c r="A40" t="s">
        <v>78</v>
      </c>
      <c r="B40">
        <v>254</v>
      </c>
      <c r="C40">
        <v>168</v>
      </c>
      <c r="D40" s="2">
        <f>IF(E40=0,0,B40/E40)</f>
        <v>0.6018957345971564</v>
      </c>
      <c r="E40">
        <f>SUM(B40,C40)</f>
        <v>422</v>
      </c>
      <c r="F40">
        <v>19</v>
      </c>
      <c r="G40">
        <v>9</v>
      </c>
      <c r="H40">
        <v>3</v>
      </c>
      <c r="I40">
        <v>1</v>
      </c>
      <c r="J40" t="s">
        <v>52</v>
      </c>
      <c r="K40" t="s">
        <v>23</v>
      </c>
      <c r="L40" t="s">
        <v>111</v>
      </c>
    </row>
    <row r="41" spans="1:12">
      <c r="A41" t="s">
        <v>70</v>
      </c>
      <c r="B41">
        <v>253</v>
      </c>
      <c r="C41">
        <v>164</v>
      </c>
      <c r="D41" s="2">
        <f t="shared" si="0"/>
        <v>0.60671462829736211</v>
      </c>
      <c r="E41">
        <f t="shared" si="1"/>
        <v>417</v>
      </c>
      <c r="F41">
        <v>19</v>
      </c>
      <c r="G41">
        <v>7</v>
      </c>
      <c r="H41">
        <v>3</v>
      </c>
      <c r="I41">
        <v>2</v>
      </c>
      <c r="J41" t="s">
        <v>71</v>
      </c>
      <c r="K41">
        <v>2011</v>
      </c>
    </row>
    <row r="42" spans="1:12">
      <c r="A42" t="s">
        <v>72</v>
      </c>
      <c r="B42">
        <v>250</v>
      </c>
      <c r="C42">
        <v>234</v>
      </c>
      <c r="D42" s="2">
        <f t="shared" si="0"/>
        <v>0.51652892561983466</v>
      </c>
      <c r="E42">
        <f t="shared" si="1"/>
        <v>484</v>
      </c>
      <c r="F42">
        <v>23</v>
      </c>
      <c r="G42">
        <v>6</v>
      </c>
      <c r="H42">
        <v>2</v>
      </c>
      <c r="I42">
        <v>2</v>
      </c>
      <c r="J42" t="s">
        <v>73</v>
      </c>
      <c r="K42">
        <v>1996</v>
      </c>
    </row>
    <row r="43" spans="1:12">
      <c r="A43" t="s">
        <v>74</v>
      </c>
      <c r="B43">
        <v>247</v>
      </c>
      <c r="C43">
        <v>132</v>
      </c>
      <c r="D43" s="2">
        <f t="shared" si="0"/>
        <v>0.65171503957783639</v>
      </c>
      <c r="E43">
        <f t="shared" si="1"/>
        <v>379</v>
      </c>
      <c r="F43">
        <v>17</v>
      </c>
      <c r="G43">
        <v>9</v>
      </c>
      <c r="H43">
        <v>5</v>
      </c>
      <c r="I43">
        <v>2</v>
      </c>
      <c r="J43" t="s">
        <v>75</v>
      </c>
      <c r="K43">
        <v>1958</v>
      </c>
      <c r="L43" t="s">
        <v>111</v>
      </c>
    </row>
    <row r="44" spans="1:12">
      <c r="A44" t="s">
        <v>187</v>
      </c>
      <c r="B44">
        <v>240</v>
      </c>
      <c r="C44">
        <v>287</v>
      </c>
      <c r="D44" s="2">
        <f>IF(E44=0,0,B44/E44)</f>
        <v>0.45540796963946867</v>
      </c>
      <c r="E44">
        <f>SUM(B44,C44)</f>
        <v>527</v>
      </c>
      <c r="F44" s="3">
        <v>26</v>
      </c>
      <c r="G44" s="3">
        <v>6</v>
      </c>
      <c r="H44" s="3">
        <v>2</v>
      </c>
      <c r="I44" s="3">
        <v>1</v>
      </c>
      <c r="J44" t="s">
        <v>188</v>
      </c>
      <c r="K44">
        <v>1992</v>
      </c>
    </row>
    <row r="45" spans="1:12">
      <c r="A45" t="s">
        <v>156</v>
      </c>
      <c r="B45">
        <v>240</v>
      </c>
      <c r="C45">
        <v>264</v>
      </c>
      <c r="D45" s="2">
        <f t="shared" si="0"/>
        <v>0.47619047619047616</v>
      </c>
      <c r="E45">
        <f t="shared" si="1"/>
        <v>504</v>
      </c>
      <c r="F45">
        <v>24</v>
      </c>
      <c r="G45">
        <v>1</v>
      </c>
      <c r="H45">
        <v>0</v>
      </c>
      <c r="I45">
        <v>1</v>
      </c>
      <c r="J45" t="s">
        <v>115</v>
      </c>
      <c r="K45">
        <v>1998</v>
      </c>
    </row>
    <row r="46" spans="1:12">
      <c r="A46" t="s">
        <v>76</v>
      </c>
      <c r="B46">
        <v>239</v>
      </c>
      <c r="C46">
        <v>313</v>
      </c>
      <c r="D46" s="2">
        <f t="shared" si="0"/>
        <v>0.4329710144927536</v>
      </c>
      <c r="E46">
        <f t="shared" si="1"/>
        <v>552</v>
      </c>
      <c r="F46">
        <v>32</v>
      </c>
      <c r="G46">
        <v>5</v>
      </c>
      <c r="H46">
        <v>2</v>
      </c>
      <c r="I46">
        <v>1</v>
      </c>
      <c r="J46" t="s">
        <v>77</v>
      </c>
      <c r="K46">
        <v>1968</v>
      </c>
    </row>
    <row r="47" spans="1:12">
      <c r="A47" t="s">
        <v>113</v>
      </c>
      <c r="B47">
        <v>225</v>
      </c>
      <c r="C47">
        <v>57</v>
      </c>
      <c r="D47" s="2">
        <f>IF(E47=0,0,B47/E47)</f>
        <v>0.7978723404255319</v>
      </c>
      <c r="E47">
        <f>SUM(B47,C47)</f>
        <v>282</v>
      </c>
      <c r="F47" s="3">
        <v>12</v>
      </c>
      <c r="G47" s="3">
        <v>10</v>
      </c>
      <c r="H47" s="3">
        <v>2</v>
      </c>
      <c r="I47" s="3">
        <v>6</v>
      </c>
      <c r="J47" t="s">
        <v>56</v>
      </c>
      <c r="K47" t="s">
        <v>23</v>
      </c>
    </row>
    <row r="48" spans="1:12">
      <c r="A48" t="s">
        <v>99</v>
      </c>
      <c r="B48">
        <v>223</v>
      </c>
      <c r="C48">
        <v>269</v>
      </c>
      <c r="D48" s="2">
        <f>IF(E48=0,0,B48/E48)</f>
        <v>0.4532520325203252</v>
      </c>
      <c r="E48" s="3">
        <v>492</v>
      </c>
      <c r="F48" s="3">
        <v>23</v>
      </c>
      <c r="G48" s="3">
        <v>2</v>
      </c>
      <c r="H48" s="3">
        <v>1</v>
      </c>
      <c r="I48" s="3">
        <v>1</v>
      </c>
      <c r="J48" t="s">
        <v>100</v>
      </c>
      <c r="K48">
        <v>2012</v>
      </c>
    </row>
    <row r="49" spans="1:12">
      <c r="A49" t="s">
        <v>81</v>
      </c>
      <c r="B49">
        <v>223</v>
      </c>
      <c r="C49">
        <v>127</v>
      </c>
      <c r="D49" s="2">
        <f t="shared" si="0"/>
        <v>0.63714285714285712</v>
      </c>
      <c r="E49">
        <f t="shared" si="1"/>
        <v>350</v>
      </c>
      <c r="F49">
        <v>16</v>
      </c>
      <c r="G49">
        <v>5</v>
      </c>
      <c r="H49">
        <v>2</v>
      </c>
      <c r="I49">
        <v>1</v>
      </c>
      <c r="J49" t="s">
        <v>82</v>
      </c>
      <c r="K49">
        <v>2003</v>
      </c>
      <c r="L49" t="s">
        <v>111</v>
      </c>
    </row>
    <row r="50" spans="1:12">
      <c r="A50" t="s">
        <v>83</v>
      </c>
      <c r="B50">
        <v>223</v>
      </c>
      <c r="C50">
        <v>149</v>
      </c>
      <c r="D50" s="2">
        <f t="shared" si="0"/>
        <v>0.59946236559139787</v>
      </c>
      <c r="E50">
        <f t="shared" si="1"/>
        <v>372</v>
      </c>
      <c r="F50">
        <v>17</v>
      </c>
      <c r="G50">
        <v>4</v>
      </c>
      <c r="H50">
        <v>2</v>
      </c>
      <c r="I50">
        <v>2</v>
      </c>
      <c r="J50" t="s">
        <v>84</v>
      </c>
      <c r="K50">
        <v>1995</v>
      </c>
      <c r="L50" t="s">
        <v>111</v>
      </c>
    </row>
    <row r="51" spans="1:12">
      <c r="A51" t="s">
        <v>172</v>
      </c>
      <c r="B51">
        <v>221</v>
      </c>
      <c r="C51">
        <v>93</v>
      </c>
      <c r="D51" s="2">
        <f t="shared" si="0"/>
        <v>0.70382165605095537</v>
      </c>
      <c r="E51">
        <f t="shared" si="1"/>
        <v>314</v>
      </c>
      <c r="F51">
        <v>17</v>
      </c>
      <c r="G51">
        <v>5</v>
      </c>
      <c r="H51">
        <v>1</v>
      </c>
      <c r="I51">
        <v>2</v>
      </c>
      <c r="J51" t="s">
        <v>173</v>
      </c>
      <c r="K51">
        <v>1964</v>
      </c>
    </row>
    <row r="52" spans="1:12">
      <c r="A52" t="s">
        <v>87</v>
      </c>
      <c r="B52">
        <v>215</v>
      </c>
      <c r="C52">
        <v>100</v>
      </c>
      <c r="D52" s="2">
        <f t="shared" si="0"/>
        <v>0.68253968253968256</v>
      </c>
      <c r="E52">
        <f t="shared" si="1"/>
        <v>315</v>
      </c>
      <c r="F52">
        <v>14</v>
      </c>
      <c r="G52">
        <v>6</v>
      </c>
      <c r="H52">
        <v>2</v>
      </c>
      <c r="I52">
        <v>4</v>
      </c>
      <c r="J52" t="s">
        <v>62</v>
      </c>
      <c r="K52">
        <v>1960</v>
      </c>
      <c r="L52" t="s">
        <v>111</v>
      </c>
    </row>
    <row r="53" spans="1:12">
      <c r="A53" t="s">
        <v>183</v>
      </c>
      <c r="B53">
        <v>214</v>
      </c>
      <c r="C53">
        <v>186</v>
      </c>
      <c r="D53" s="2">
        <f t="shared" si="0"/>
        <v>0.53500000000000003</v>
      </c>
      <c r="E53">
        <f t="shared" si="1"/>
        <v>400</v>
      </c>
      <c r="F53">
        <v>19</v>
      </c>
      <c r="G53">
        <v>6</v>
      </c>
      <c r="H53">
        <v>2</v>
      </c>
      <c r="I53">
        <v>0</v>
      </c>
      <c r="J53" t="s">
        <v>184</v>
      </c>
      <c r="K53">
        <v>2009</v>
      </c>
    </row>
    <row r="54" spans="1:12">
      <c r="A54" t="s">
        <v>114</v>
      </c>
      <c r="B54">
        <v>212</v>
      </c>
      <c r="C54">
        <v>142</v>
      </c>
      <c r="D54" s="2">
        <f>IF(E54=0,0,B54/E54)</f>
        <v>0.59887005649717517</v>
      </c>
      <c r="E54">
        <f>SUM(B54,C54)</f>
        <v>354</v>
      </c>
      <c r="F54" s="3">
        <v>16</v>
      </c>
      <c r="G54" s="3">
        <v>5</v>
      </c>
      <c r="H54" s="3">
        <v>1</v>
      </c>
      <c r="I54" s="3">
        <v>3</v>
      </c>
      <c r="J54" t="s">
        <v>115</v>
      </c>
      <c r="K54" t="s">
        <v>23</v>
      </c>
    </row>
    <row r="55" spans="1:12">
      <c r="A55" t="s">
        <v>104</v>
      </c>
      <c r="B55">
        <v>210</v>
      </c>
      <c r="C55">
        <v>182</v>
      </c>
      <c r="D55" s="2">
        <f>IF(E55=0,0,B55/E55)</f>
        <v>0.5357142857142857</v>
      </c>
      <c r="E55">
        <f>SUM(B55,C55)</f>
        <v>392</v>
      </c>
      <c r="F55" s="3">
        <v>18</v>
      </c>
      <c r="G55" s="3">
        <v>4</v>
      </c>
      <c r="H55" s="3">
        <v>1</v>
      </c>
      <c r="I55" s="3">
        <v>0</v>
      </c>
      <c r="J55" t="s">
        <v>105</v>
      </c>
      <c r="K55">
        <v>2015</v>
      </c>
    </row>
    <row r="56" spans="1:12">
      <c r="A56" t="s">
        <v>210</v>
      </c>
      <c r="B56">
        <v>209</v>
      </c>
      <c r="C56">
        <v>163</v>
      </c>
      <c r="D56" s="2">
        <f>IF(E56=0,0,B56/E56)</f>
        <v>0.56182795698924726</v>
      </c>
      <c r="E56">
        <f>SUM(B56,C56)</f>
        <v>372</v>
      </c>
      <c r="F56">
        <v>18</v>
      </c>
      <c r="G56">
        <v>7</v>
      </c>
      <c r="H56">
        <v>2</v>
      </c>
      <c r="I56">
        <v>1</v>
      </c>
      <c r="J56" t="s">
        <v>158</v>
      </c>
      <c r="K56">
        <v>1988</v>
      </c>
    </row>
    <row r="57" spans="1:12">
      <c r="A57" t="s">
        <v>88</v>
      </c>
      <c r="B57">
        <v>206</v>
      </c>
      <c r="C57">
        <v>295</v>
      </c>
      <c r="D57" s="2">
        <f t="shared" si="0"/>
        <v>0.41117764471057883</v>
      </c>
      <c r="E57">
        <f t="shared" si="1"/>
        <v>501</v>
      </c>
      <c r="F57">
        <v>25</v>
      </c>
      <c r="G57">
        <v>1</v>
      </c>
      <c r="H57">
        <v>0</v>
      </c>
      <c r="I57">
        <v>0</v>
      </c>
      <c r="J57" t="s">
        <v>89</v>
      </c>
      <c r="K57">
        <v>1991</v>
      </c>
    </row>
    <row r="58" spans="1:12">
      <c r="A58" t="s">
        <v>103</v>
      </c>
      <c r="B58">
        <v>205</v>
      </c>
      <c r="C58">
        <v>200</v>
      </c>
      <c r="D58" s="2">
        <f>IF(E58=0,0,B58/E58)</f>
        <v>0.56318681318681318</v>
      </c>
      <c r="E58" s="3">
        <v>364</v>
      </c>
      <c r="F58" s="3">
        <v>19</v>
      </c>
      <c r="G58" s="3">
        <v>3</v>
      </c>
      <c r="H58" s="3">
        <v>0</v>
      </c>
      <c r="I58" s="3">
        <v>1</v>
      </c>
      <c r="J58" t="s">
        <v>31</v>
      </c>
      <c r="K58">
        <v>1983</v>
      </c>
      <c r="L58" t="s">
        <v>111</v>
      </c>
    </row>
    <row r="59" spans="1:12">
      <c r="A59" t="s">
        <v>191</v>
      </c>
      <c r="B59">
        <v>200</v>
      </c>
      <c r="C59">
        <v>171</v>
      </c>
      <c r="D59" s="2">
        <f>IF(E59=0,0,B59/E59)</f>
        <v>0.53908355795148244</v>
      </c>
      <c r="E59">
        <f>SUM(B59,C59)</f>
        <v>371</v>
      </c>
      <c r="F59" s="3">
        <v>17</v>
      </c>
      <c r="G59" s="3">
        <v>6</v>
      </c>
      <c r="H59" s="3">
        <v>0</v>
      </c>
      <c r="I59" s="3">
        <v>1</v>
      </c>
      <c r="J59" t="s">
        <v>190</v>
      </c>
      <c r="K59">
        <v>2004</v>
      </c>
    </row>
    <row r="60" spans="1:12">
      <c r="A60" t="s">
        <v>90</v>
      </c>
      <c r="B60">
        <v>200</v>
      </c>
      <c r="C60">
        <v>68</v>
      </c>
      <c r="D60" s="2">
        <f t="shared" si="0"/>
        <v>0.74626865671641796</v>
      </c>
      <c r="E60">
        <f t="shared" si="1"/>
        <v>268</v>
      </c>
      <c r="F60">
        <v>12</v>
      </c>
      <c r="G60">
        <v>7</v>
      </c>
      <c r="H60">
        <v>1</v>
      </c>
      <c r="I60">
        <v>5</v>
      </c>
      <c r="J60" t="s">
        <v>91</v>
      </c>
      <c r="K60">
        <v>2012</v>
      </c>
    </row>
    <row r="61" spans="1:12">
      <c r="A61" t="s">
        <v>92</v>
      </c>
      <c r="B61">
        <v>196</v>
      </c>
      <c r="C61">
        <v>200</v>
      </c>
      <c r="D61" s="2">
        <f t="shared" si="0"/>
        <v>0.49494949494949497</v>
      </c>
      <c r="E61">
        <f t="shared" si="1"/>
        <v>396</v>
      </c>
      <c r="F61">
        <v>19</v>
      </c>
      <c r="G61" s="3">
        <v>1</v>
      </c>
      <c r="H61" s="3">
        <v>0</v>
      </c>
      <c r="I61">
        <v>0</v>
      </c>
      <c r="J61" t="s">
        <v>93</v>
      </c>
      <c r="K61">
        <v>1989</v>
      </c>
      <c r="L61" t="s">
        <v>111</v>
      </c>
    </row>
    <row r="62" spans="1:12">
      <c r="A62" t="s">
        <v>108</v>
      </c>
      <c r="B62">
        <v>194</v>
      </c>
      <c r="C62">
        <v>115</v>
      </c>
      <c r="D62" s="2">
        <f>IF(E62=0,0,B62/E62)</f>
        <v>0.62783171521035597</v>
      </c>
      <c r="E62">
        <f>SUM(B62,C62)</f>
        <v>309</v>
      </c>
      <c r="F62" s="3">
        <v>14</v>
      </c>
      <c r="G62" s="3">
        <v>6</v>
      </c>
      <c r="H62" s="3">
        <v>0</v>
      </c>
      <c r="I62" s="3">
        <v>0</v>
      </c>
      <c r="J62" t="s">
        <v>109</v>
      </c>
      <c r="K62" t="s">
        <v>23</v>
      </c>
    </row>
    <row r="63" spans="1:12">
      <c r="A63" t="s">
        <v>101</v>
      </c>
      <c r="B63">
        <v>194</v>
      </c>
      <c r="C63">
        <v>91</v>
      </c>
      <c r="D63" s="2">
        <f t="shared" ref="D63:D66" si="2">IF(E63=0,0,B63/E63)</f>
        <v>0.68070175438596492</v>
      </c>
      <c r="E63">
        <f t="shared" ref="E63:E66" si="3">SUM(B63,C63)</f>
        <v>285</v>
      </c>
      <c r="F63" s="3">
        <v>13</v>
      </c>
      <c r="G63" s="3">
        <v>8</v>
      </c>
      <c r="H63" s="3">
        <v>0</v>
      </c>
      <c r="I63" s="3">
        <v>3</v>
      </c>
      <c r="J63" t="s">
        <v>102</v>
      </c>
      <c r="K63">
        <v>2009</v>
      </c>
    </row>
    <row r="64" spans="1:12">
      <c r="A64" t="s">
        <v>194</v>
      </c>
      <c r="B64">
        <v>193</v>
      </c>
      <c r="C64">
        <v>223</v>
      </c>
      <c r="D64" s="2">
        <f>IF(E64=0,0,B64/E64)</f>
        <v>0.46394230769230771</v>
      </c>
      <c r="E64">
        <f>SUM(B64,C64)</f>
        <v>416</v>
      </c>
      <c r="F64">
        <v>20</v>
      </c>
      <c r="G64">
        <v>0</v>
      </c>
      <c r="H64">
        <v>0</v>
      </c>
      <c r="I64">
        <v>0</v>
      </c>
      <c r="J64" t="s">
        <v>195</v>
      </c>
      <c r="K64">
        <v>1996</v>
      </c>
    </row>
    <row r="65" spans="1:12">
      <c r="A65" t="s">
        <v>94</v>
      </c>
      <c r="B65">
        <v>190</v>
      </c>
      <c r="C65">
        <v>196</v>
      </c>
      <c r="D65" s="2">
        <f t="shared" si="2"/>
        <v>0.49222797927461137</v>
      </c>
      <c r="E65">
        <f t="shared" si="3"/>
        <v>386</v>
      </c>
      <c r="F65">
        <v>18</v>
      </c>
      <c r="G65" s="3">
        <v>5</v>
      </c>
      <c r="H65" s="3">
        <v>0</v>
      </c>
      <c r="I65">
        <v>2</v>
      </c>
      <c r="J65" t="s">
        <v>95</v>
      </c>
      <c r="K65">
        <v>2002</v>
      </c>
    </row>
    <row r="66" spans="1:12">
      <c r="A66" t="s">
        <v>204</v>
      </c>
      <c r="B66">
        <v>187</v>
      </c>
      <c r="C66">
        <v>170</v>
      </c>
      <c r="D66" s="2">
        <f t="shared" si="2"/>
        <v>0.52380952380952384</v>
      </c>
      <c r="E66">
        <f t="shared" si="3"/>
        <v>357</v>
      </c>
      <c r="F66">
        <v>17</v>
      </c>
      <c r="G66" s="3">
        <v>3</v>
      </c>
      <c r="H66" s="3">
        <v>0</v>
      </c>
      <c r="I66" s="3">
        <v>1</v>
      </c>
      <c r="J66" t="s">
        <v>190</v>
      </c>
      <c r="K66">
        <v>1987</v>
      </c>
    </row>
    <row r="67" spans="1:12">
      <c r="A67" t="s">
        <v>96</v>
      </c>
      <c r="B67">
        <v>182</v>
      </c>
      <c r="C67">
        <v>96</v>
      </c>
      <c r="D67" s="2">
        <f>IF(E67=0,0,B67/E67)</f>
        <v>0.65467625899280579</v>
      </c>
      <c r="E67">
        <f>SUM(B67,C67)</f>
        <v>278</v>
      </c>
      <c r="F67">
        <v>13</v>
      </c>
      <c r="G67">
        <v>5</v>
      </c>
      <c r="H67">
        <v>1</v>
      </c>
      <c r="I67">
        <v>3</v>
      </c>
      <c r="J67" t="s">
        <v>171</v>
      </c>
      <c r="K67">
        <v>1976</v>
      </c>
      <c r="L67" t="s">
        <v>111</v>
      </c>
    </row>
    <row r="68" spans="1:12">
      <c r="A68" t="s">
        <v>106</v>
      </c>
      <c r="B68">
        <v>175</v>
      </c>
      <c r="C68">
        <v>111</v>
      </c>
      <c r="D68" s="2">
        <f t="shared" si="0"/>
        <v>0.61188811188811187</v>
      </c>
      <c r="E68">
        <f t="shared" si="1"/>
        <v>286</v>
      </c>
      <c r="F68" s="3">
        <v>11</v>
      </c>
      <c r="G68" s="3">
        <v>7</v>
      </c>
      <c r="H68" s="3">
        <v>5</v>
      </c>
      <c r="I68">
        <v>0</v>
      </c>
      <c r="J68" t="s">
        <v>107</v>
      </c>
      <c r="K68">
        <v>1993</v>
      </c>
    </row>
    <row r="69" spans="1:12">
      <c r="A69" t="s">
        <v>110</v>
      </c>
      <c r="B69">
        <v>173</v>
      </c>
      <c r="C69">
        <v>91</v>
      </c>
      <c r="D69" s="2">
        <f t="shared" si="0"/>
        <v>0.65530303030303028</v>
      </c>
      <c r="E69">
        <f t="shared" si="1"/>
        <v>264</v>
      </c>
      <c r="F69" s="3">
        <v>10</v>
      </c>
      <c r="G69" s="3">
        <v>6</v>
      </c>
      <c r="H69" s="3">
        <v>1</v>
      </c>
      <c r="I69" s="3">
        <v>1</v>
      </c>
      <c r="J69" t="s">
        <v>56</v>
      </c>
      <c r="K69">
        <v>2003</v>
      </c>
    </row>
    <row r="70" spans="1:12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1" t="s">
        <v>180</v>
      </c>
      <c r="H70" s="1" t="s">
        <v>179</v>
      </c>
      <c r="I70" s="1" t="s">
        <v>6</v>
      </c>
      <c r="J70" s="1" t="s">
        <v>7</v>
      </c>
      <c r="K70" s="1" t="s">
        <v>22</v>
      </c>
      <c r="L70" s="1" t="s">
        <v>112</v>
      </c>
    </row>
    <row r="71" spans="1:12">
      <c r="A71" t="s">
        <v>192</v>
      </c>
      <c r="B71">
        <v>171</v>
      </c>
      <c r="C71">
        <v>215</v>
      </c>
      <c r="D71" s="2">
        <f t="shared" si="0"/>
        <v>0.44300518134715028</v>
      </c>
      <c r="E71">
        <f t="shared" si="1"/>
        <v>386</v>
      </c>
      <c r="F71" s="3">
        <v>18</v>
      </c>
      <c r="G71" s="3">
        <v>1</v>
      </c>
      <c r="H71" s="3">
        <v>0</v>
      </c>
      <c r="I71" s="3">
        <v>0</v>
      </c>
      <c r="J71" t="s">
        <v>197</v>
      </c>
      <c r="K71">
        <v>2007</v>
      </c>
    </row>
    <row r="72" spans="1:12">
      <c r="A72" t="s">
        <v>128</v>
      </c>
      <c r="B72">
        <v>168</v>
      </c>
      <c r="C72">
        <v>157</v>
      </c>
      <c r="D72" s="2">
        <f>IF(E72=0,0,B72/E72)</f>
        <v>0.51692307692307693</v>
      </c>
      <c r="E72">
        <f>SUM(B72,C72)</f>
        <v>325</v>
      </c>
      <c r="F72" s="3">
        <v>15</v>
      </c>
      <c r="G72" s="3">
        <v>3</v>
      </c>
      <c r="H72" s="3">
        <v>2</v>
      </c>
      <c r="I72" s="3">
        <v>1</v>
      </c>
      <c r="J72" t="s">
        <v>129</v>
      </c>
      <c r="K72" t="s">
        <v>23</v>
      </c>
    </row>
    <row r="73" spans="1:12">
      <c r="A73" t="s">
        <v>116</v>
      </c>
      <c r="B73">
        <v>165</v>
      </c>
      <c r="C73">
        <v>263</v>
      </c>
      <c r="D73" s="2">
        <f t="shared" si="0"/>
        <v>0.3855140186915888</v>
      </c>
      <c r="E73">
        <f t="shared" si="1"/>
        <v>428</v>
      </c>
      <c r="F73" s="3">
        <v>21</v>
      </c>
      <c r="G73" s="3">
        <v>0</v>
      </c>
      <c r="H73" s="3">
        <v>0</v>
      </c>
      <c r="I73" s="3">
        <v>0</v>
      </c>
      <c r="J73" t="s">
        <v>117</v>
      </c>
      <c r="K73">
        <v>2011</v>
      </c>
    </row>
    <row r="74" spans="1:12">
      <c r="A74" t="s">
        <v>118</v>
      </c>
      <c r="B74">
        <v>164</v>
      </c>
      <c r="C74">
        <v>56</v>
      </c>
      <c r="D74" s="2">
        <f t="shared" si="0"/>
        <v>0.74545454545454548</v>
      </c>
      <c r="E74">
        <f t="shared" si="1"/>
        <v>220</v>
      </c>
      <c r="F74" s="3">
        <v>10</v>
      </c>
      <c r="G74" s="3">
        <v>4</v>
      </c>
      <c r="H74" s="3">
        <v>0</v>
      </c>
      <c r="I74" s="3">
        <v>1</v>
      </c>
      <c r="J74" t="s">
        <v>69</v>
      </c>
      <c r="K74">
        <v>2003</v>
      </c>
      <c r="L74" t="s">
        <v>111</v>
      </c>
    </row>
    <row r="75" spans="1:12">
      <c r="A75" t="s">
        <v>119</v>
      </c>
      <c r="B75">
        <v>163</v>
      </c>
      <c r="C75">
        <v>121</v>
      </c>
      <c r="D75" s="2">
        <f t="shared" si="0"/>
        <v>0.573943661971831</v>
      </c>
      <c r="E75">
        <f t="shared" si="1"/>
        <v>284</v>
      </c>
      <c r="F75" s="3">
        <v>14</v>
      </c>
      <c r="G75" s="3">
        <v>6</v>
      </c>
      <c r="H75" s="3">
        <v>0</v>
      </c>
      <c r="I75" s="3">
        <v>2</v>
      </c>
      <c r="J75" t="s">
        <v>167</v>
      </c>
      <c r="K75">
        <v>2014</v>
      </c>
    </row>
    <row r="76" spans="1:12">
      <c r="A76" t="s">
        <v>136</v>
      </c>
      <c r="B76">
        <v>162</v>
      </c>
      <c r="C76">
        <v>119</v>
      </c>
      <c r="D76" s="2">
        <f>IF(E76=0,0,B76/E76)</f>
        <v>0.57651245551601427</v>
      </c>
      <c r="E76">
        <f>SUM(B76,C76)</f>
        <v>281</v>
      </c>
      <c r="F76" s="3">
        <v>13</v>
      </c>
      <c r="G76" s="3">
        <v>4</v>
      </c>
      <c r="H76" s="3">
        <v>0</v>
      </c>
      <c r="I76" s="3">
        <v>3</v>
      </c>
      <c r="J76" t="s">
        <v>137</v>
      </c>
      <c r="K76" t="s">
        <v>23</v>
      </c>
    </row>
    <row r="77" spans="1:12">
      <c r="A77" t="s">
        <v>208</v>
      </c>
      <c r="B77">
        <v>159</v>
      </c>
      <c r="C77">
        <v>214</v>
      </c>
      <c r="D77" s="2">
        <f>IF(E77=0,0,B77/E77)</f>
        <v>0.42627345844504022</v>
      </c>
      <c r="E77">
        <f>SUM(B77,C77)</f>
        <v>373</v>
      </c>
      <c r="F77" s="3">
        <v>19</v>
      </c>
      <c r="G77" s="3">
        <v>2</v>
      </c>
      <c r="H77" s="3">
        <v>1</v>
      </c>
      <c r="I77" s="3">
        <v>0</v>
      </c>
      <c r="J77" t="s">
        <v>209</v>
      </c>
      <c r="K77">
        <v>1993</v>
      </c>
    </row>
    <row r="78" spans="1:12">
      <c r="A78" t="s">
        <v>120</v>
      </c>
      <c r="B78">
        <v>158</v>
      </c>
      <c r="C78">
        <v>147</v>
      </c>
      <c r="D78" s="2">
        <f t="shared" si="0"/>
        <v>0.5180327868852459</v>
      </c>
      <c r="E78">
        <f t="shared" si="1"/>
        <v>305</v>
      </c>
      <c r="F78" s="3">
        <v>15</v>
      </c>
      <c r="G78" s="3">
        <v>2</v>
      </c>
      <c r="H78" s="3">
        <v>0</v>
      </c>
      <c r="I78" s="3">
        <v>1</v>
      </c>
      <c r="J78" t="s">
        <v>121</v>
      </c>
      <c r="K78">
        <v>1981</v>
      </c>
    </row>
    <row r="79" spans="1:12">
      <c r="A79" t="s">
        <v>162</v>
      </c>
      <c r="B79">
        <v>157</v>
      </c>
      <c r="C79">
        <v>142</v>
      </c>
      <c r="D79" s="2">
        <f>IF(E79=0,0,B79/E79)</f>
        <v>0.52508361204013376</v>
      </c>
      <c r="E79">
        <f>SUM(B79,C79)</f>
        <v>299</v>
      </c>
      <c r="F79">
        <v>15</v>
      </c>
      <c r="G79" s="3">
        <v>2</v>
      </c>
      <c r="H79" s="3">
        <v>0</v>
      </c>
      <c r="I79">
        <v>0</v>
      </c>
      <c r="J79" t="s">
        <v>161</v>
      </c>
      <c r="K79">
        <v>1978</v>
      </c>
    </row>
    <row r="80" spans="1:12">
      <c r="A80" t="s">
        <v>159</v>
      </c>
      <c r="B80">
        <v>156</v>
      </c>
      <c r="C80">
        <v>67</v>
      </c>
      <c r="D80" s="2">
        <f>IF(E80=0,0,B80/E80)</f>
        <v>0.69955156950672648</v>
      </c>
      <c r="E80">
        <f>SUM(B80,C80)</f>
        <v>223</v>
      </c>
      <c r="F80">
        <v>13</v>
      </c>
      <c r="G80">
        <v>6</v>
      </c>
      <c r="H80">
        <v>2</v>
      </c>
      <c r="I80">
        <v>1</v>
      </c>
      <c r="J80" t="s">
        <v>166</v>
      </c>
      <c r="K80">
        <v>1960</v>
      </c>
    </row>
    <row r="81" spans="1:17">
      <c r="A81" t="s">
        <v>138</v>
      </c>
      <c r="B81">
        <v>154</v>
      </c>
      <c r="C81">
        <v>112</v>
      </c>
      <c r="D81" s="2">
        <f>IF(E81=0,0,B81/E81)</f>
        <v>0.57894736842105265</v>
      </c>
      <c r="E81">
        <f>SUM(B81,C81)</f>
        <v>266</v>
      </c>
      <c r="F81" s="3">
        <v>12</v>
      </c>
      <c r="G81" s="3">
        <v>7</v>
      </c>
      <c r="H81" s="3">
        <v>1</v>
      </c>
      <c r="I81" s="3">
        <v>1</v>
      </c>
      <c r="J81" t="s">
        <v>139</v>
      </c>
      <c r="K81" t="s">
        <v>23</v>
      </c>
    </row>
    <row r="82" spans="1:17">
      <c r="A82" t="s">
        <v>122</v>
      </c>
      <c r="B82">
        <v>150</v>
      </c>
      <c r="C82">
        <v>48</v>
      </c>
      <c r="D82" s="2">
        <f t="shared" si="0"/>
        <v>0.75757575757575757</v>
      </c>
      <c r="E82">
        <f t="shared" si="1"/>
        <v>198</v>
      </c>
      <c r="F82" s="3">
        <v>10</v>
      </c>
      <c r="G82" s="3">
        <v>4</v>
      </c>
      <c r="H82" s="3">
        <v>2</v>
      </c>
      <c r="I82" s="3">
        <v>0</v>
      </c>
      <c r="J82" t="s">
        <v>95</v>
      </c>
      <c r="K82">
        <v>1968</v>
      </c>
      <c r="L82" t="s">
        <v>111</v>
      </c>
    </row>
    <row r="83" spans="1:17">
      <c r="A83" t="s">
        <v>123</v>
      </c>
      <c r="B83">
        <v>150</v>
      </c>
      <c r="C83">
        <v>57</v>
      </c>
      <c r="D83" s="2">
        <f t="shared" si="0"/>
        <v>0.72463768115942029</v>
      </c>
      <c r="E83">
        <f t="shared" si="1"/>
        <v>207</v>
      </c>
      <c r="F83" s="3">
        <v>10</v>
      </c>
      <c r="G83" s="3">
        <v>5</v>
      </c>
      <c r="H83" s="3">
        <v>2</v>
      </c>
      <c r="I83" s="3">
        <v>1</v>
      </c>
      <c r="J83" t="s">
        <v>124</v>
      </c>
      <c r="K83">
        <v>2002</v>
      </c>
      <c r="L83" t="s">
        <v>111</v>
      </c>
    </row>
    <row r="84" spans="1:17">
      <c r="A84" t="s">
        <v>206</v>
      </c>
      <c r="B84">
        <v>148</v>
      </c>
      <c r="C84">
        <v>136</v>
      </c>
      <c r="D84" s="2">
        <f t="shared" si="0"/>
        <v>0.52112676056338025</v>
      </c>
      <c r="E84">
        <f t="shared" si="1"/>
        <v>284</v>
      </c>
      <c r="F84" s="3">
        <v>13</v>
      </c>
      <c r="G84" s="3">
        <v>3</v>
      </c>
      <c r="H84" s="3">
        <v>1</v>
      </c>
      <c r="I84" s="3">
        <v>1</v>
      </c>
      <c r="J84" t="s">
        <v>207</v>
      </c>
      <c r="K84">
        <v>2000</v>
      </c>
    </row>
    <row r="85" spans="1:17">
      <c r="A85" t="s">
        <v>203</v>
      </c>
      <c r="B85">
        <v>148</v>
      </c>
      <c r="C85">
        <v>106</v>
      </c>
      <c r="D85" s="2">
        <f>IF(E85=0,0,B85/E85)</f>
        <v>0.58267716535433067</v>
      </c>
      <c r="E85">
        <f>SUM(B85,C85)</f>
        <v>254</v>
      </c>
      <c r="F85" s="3">
        <v>12</v>
      </c>
      <c r="G85" s="3">
        <v>2</v>
      </c>
      <c r="H85" s="3">
        <v>1</v>
      </c>
      <c r="I85" s="3">
        <v>0</v>
      </c>
      <c r="J85" t="s">
        <v>127</v>
      </c>
      <c r="K85">
        <v>1994</v>
      </c>
    </row>
    <row r="86" spans="1:17">
      <c r="A86" t="s">
        <v>125</v>
      </c>
      <c r="B86">
        <v>146</v>
      </c>
      <c r="C86">
        <v>55</v>
      </c>
      <c r="D86" s="2">
        <f t="shared" ref="D86:D125" si="4">IF(E86=0,0,B86/E86)</f>
        <v>0.72636815920398012</v>
      </c>
      <c r="E86">
        <f t="shared" ref="E86:E125" si="5">SUM(B86,C86)</f>
        <v>201</v>
      </c>
      <c r="F86" s="3">
        <v>9</v>
      </c>
      <c r="G86" s="3">
        <v>4</v>
      </c>
      <c r="H86" s="3">
        <v>1</v>
      </c>
      <c r="I86" s="3">
        <v>2</v>
      </c>
      <c r="J86" t="s">
        <v>126</v>
      </c>
      <c r="K86">
        <v>2006</v>
      </c>
    </row>
    <row r="87" spans="1:17">
      <c r="A87" t="s">
        <v>160</v>
      </c>
      <c r="B87">
        <v>146</v>
      </c>
      <c r="C87">
        <v>98</v>
      </c>
      <c r="D87" s="2">
        <f t="shared" si="4"/>
        <v>0.59836065573770492</v>
      </c>
      <c r="E87">
        <f t="shared" si="5"/>
        <v>244</v>
      </c>
      <c r="F87" s="3">
        <v>13</v>
      </c>
      <c r="G87" s="3">
        <v>4</v>
      </c>
      <c r="H87" s="3">
        <v>0</v>
      </c>
      <c r="I87" s="3">
        <v>3</v>
      </c>
      <c r="J87" t="s">
        <v>35</v>
      </c>
      <c r="K87">
        <v>1965</v>
      </c>
      <c r="L87" t="s">
        <v>111</v>
      </c>
    </row>
    <row r="88" spans="1:17">
      <c r="A88" t="s">
        <v>211</v>
      </c>
      <c r="B88">
        <v>146</v>
      </c>
      <c r="C88">
        <v>265</v>
      </c>
      <c r="D88" s="2">
        <f t="shared" si="4"/>
        <v>0.35523114355231145</v>
      </c>
      <c r="E88">
        <f t="shared" si="5"/>
        <v>411</v>
      </c>
      <c r="F88" s="3">
        <v>20</v>
      </c>
      <c r="G88" s="3">
        <v>1</v>
      </c>
      <c r="H88" s="3">
        <v>0</v>
      </c>
      <c r="I88" s="3">
        <v>0</v>
      </c>
      <c r="J88" s="6" t="s">
        <v>212</v>
      </c>
      <c r="K88" s="3">
        <v>2000</v>
      </c>
    </row>
    <row r="89" spans="1:17">
      <c r="A89" t="s">
        <v>163</v>
      </c>
      <c r="B89">
        <v>143</v>
      </c>
      <c r="C89">
        <v>175</v>
      </c>
      <c r="D89" s="2">
        <f>IF(E89=0,0,B89/E89)</f>
        <v>0.44968553459119498</v>
      </c>
      <c r="E89">
        <f>SUM(B89,C89)</f>
        <v>318</v>
      </c>
      <c r="F89">
        <v>15</v>
      </c>
      <c r="G89" s="3">
        <v>0</v>
      </c>
      <c r="H89" s="3">
        <v>0</v>
      </c>
      <c r="I89">
        <v>0</v>
      </c>
      <c r="J89" t="s">
        <v>147</v>
      </c>
      <c r="K89">
        <v>2015</v>
      </c>
      <c r="Q89" t="s">
        <v>170</v>
      </c>
    </row>
    <row r="90" spans="1:17">
      <c r="A90" t="s">
        <v>133</v>
      </c>
      <c r="B90">
        <v>140</v>
      </c>
      <c r="C90">
        <v>106</v>
      </c>
      <c r="D90" s="2">
        <f>IF(E90=0,0,B90/E90)</f>
        <v>0.56910569105691056</v>
      </c>
      <c r="E90">
        <f>SUM(B90,C90)</f>
        <v>246</v>
      </c>
      <c r="F90" s="3">
        <v>11</v>
      </c>
      <c r="G90" s="3">
        <v>5</v>
      </c>
      <c r="H90" s="3">
        <v>2</v>
      </c>
      <c r="I90" s="3">
        <v>0</v>
      </c>
      <c r="J90" t="s">
        <v>196</v>
      </c>
      <c r="K90" t="s">
        <v>23</v>
      </c>
    </row>
    <row r="91" spans="1:17">
      <c r="A91" t="s">
        <v>130</v>
      </c>
      <c r="B91">
        <v>140</v>
      </c>
      <c r="C91">
        <v>59</v>
      </c>
      <c r="D91" s="2">
        <f t="shared" si="4"/>
        <v>0.70351758793969854</v>
      </c>
      <c r="E91">
        <f t="shared" si="5"/>
        <v>199</v>
      </c>
      <c r="F91" s="3">
        <v>9</v>
      </c>
      <c r="G91" s="3">
        <v>3</v>
      </c>
      <c r="H91" s="3">
        <v>0</v>
      </c>
      <c r="I91" s="3">
        <v>0</v>
      </c>
      <c r="J91" t="s">
        <v>41</v>
      </c>
      <c r="K91">
        <v>2012</v>
      </c>
    </row>
    <row r="92" spans="1:17">
      <c r="A92" t="s">
        <v>131</v>
      </c>
      <c r="B92">
        <v>138</v>
      </c>
      <c r="C92">
        <v>58</v>
      </c>
      <c r="D92" s="2">
        <f t="shared" si="4"/>
        <v>0.70408163265306123</v>
      </c>
      <c r="E92">
        <f t="shared" si="5"/>
        <v>196</v>
      </c>
      <c r="F92" s="3">
        <v>9</v>
      </c>
      <c r="G92" s="3">
        <v>5</v>
      </c>
      <c r="H92" s="3">
        <v>0</v>
      </c>
      <c r="I92" s="3">
        <v>4</v>
      </c>
      <c r="J92" t="s">
        <v>132</v>
      </c>
      <c r="K92">
        <v>1987</v>
      </c>
    </row>
    <row r="93" spans="1:17">
      <c r="A93" t="s">
        <v>134</v>
      </c>
      <c r="B93">
        <v>136</v>
      </c>
      <c r="C93">
        <v>88</v>
      </c>
      <c r="D93" s="2">
        <f t="shared" si="4"/>
        <v>0.6071428571428571</v>
      </c>
      <c r="E93">
        <f t="shared" si="5"/>
        <v>224</v>
      </c>
      <c r="F93" s="3">
        <v>10</v>
      </c>
      <c r="G93" s="3">
        <v>3</v>
      </c>
      <c r="H93" s="3">
        <v>0</v>
      </c>
      <c r="I93" s="3">
        <v>3</v>
      </c>
      <c r="J93" t="s">
        <v>132</v>
      </c>
      <c r="K93">
        <v>1978</v>
      </c>
      <c r="L93" t="s">
        <v>111</v>
      </c>
    </row>
    <row r="94" spans="1:17">
      <c r="A94" t="s">
        <v>181</v>
      </c>
      <c r="B94">
        <v>127</v>
      </c>
      <c r="C94">
        <v>133</v>
      </c>
      <c r="D94" s="2">
        <f t="shared" si="4"/>
        <v>0.48846153846153845</v>
      </c>
      <c r="E94">
        <f t="shared" si="5"/>
        <v>260</v>
      </c>
      <c r="F94" s="3">
        <v>12</v>
      </c>
      <c r="G94" s="3">
        <v>2</v>
      </c>
      <c r="H94" s="3">
        <v>2</v>
      </c>
      <c r="I94" s="3">
        <v>0</v>
      </c>
      <c r="J94" t="s">
        <v>182</v>
      </c>
      <c r="K94">
        <v>2014</v>
      </c>
    </row>
    <row r="95" spans="1:17">
      <c r="A95" t="s">
        <v>199</v>
      </c>
      <c r="B95">
        <v>126</v>
      </c>
      <c r="C95">
        <v>100</v>
      </c>
      <c r="D95" s="2">
        <f t="shared" si="4"/>
        <v>0.55752212389380529</v>
      </c>
      <c r="E95">
        <f t="shared" si="5"/>
        <v>226</v>
      </c>
      <c r="F95" s="3">
        <v>11</v>
      </c>
      <c r="G95" s="3">
        <v>4</v>
      </c>
      <c r="H95" s="3">
        <v>1</v>
      </c>
      <c r="I95" s="3">
        <v>1</v>
      </c>
      <c r="J95" t="s">
        <v>200</v>
      </c>
      <c r="K95">
        <v>1952</v>
      </c>
    </row>
    <row r="96" spans="1:17">
      <c r="A96" t="s">
        <v>189</v>
      </c>
      <c r="B96">
        <v>126</v>
      </c>
      <c r="C96">
        <v>94</v>
      </c>
      <c r="D96" s="2">
        <f t="shared" si="4"/>
        <v>0.57272727272727275</v>
      </c>
      <c r="E96">
        <f t="shared" si="5"/>
        <v>220</v>
      </c>
      <c r="F96" s="3">
        <v>10</v>
      </c>
      <c r="G96" s="3">
        <v>3</v>
      </c>
      <c r="H96" s="3">
        <v>0</v>
      </c>
      <c r="I96" s="3">
        <v>1</v>
      </c>
      <c r="J96" t="s">
        <v>190</v>
      </c>
      <c r="K96">
        <v>2014</v>
      </c>
    </row>
    <row r="97" spans="1:12">
      <c r="A97" t="s">
        <v>135</v>
      </c>
      <c r="B97">
        <v>126</v>
      </c>
      <c r="C97">
        <v>53</v>
      </c>
      <c r="D97" s="2">
        <f t="shared" si="4"/>
        <v>0.7039106145251397</v>
      </c>
      <c r="E97">
        <f t="shared" si="5"/>
        <v>179</v>
      </c>
      <c r="F97" s="3">
        <v>8</v>
      </c>
      <c r="G97" s="3">
        <v>4</v>
      </c>
      <c r="H97" s="3">
        <v>1</v>
      </c>
      <c r="I97" s="3">
        <v>3</v>
      </c>
      <c r="J97" t="s">
        <v>124</v>
      </c>
      <c r="K97">
        <v>2012</v>
      </c>
    </row>
    <row r="98" spans="1:12">
      <c r="A98" t="s">
        <v>157</v>
      </c>
      <c r="B98">
        <v>126</v>
      </c>
      <c r="C98">
        <v>95</v>
      </c>
      <c r="D98" s="2">
        <f>IF(E98=0,0,B98/E98)</f>
        <v>0.57013574660633481</v>
      </c>
      <c r="E98">
        <f>SUM(B98,C98)</f>
        <v>221</v>
      </c>
      <c r="F98" s="3">
        <v>10</v>
      </c>
      <c r="G98" s="3">
        <v>8</v>
      </c>
      <c r="H98" s="3">
        <v>3</v>
      </c>
      <c r="I98">
        <v>1</v>
      </c>
      <c r="J98" t="s">
        <v>158</v>
      </c>
      <c r="K98">
        <v>1998</v>
      </c>
    </row>
    <row r="99" spans="1:12">
      <c r="A99" t="s">
        <v>144</v>
      </c>
      <c r="B99">
        <v>124</v>
      </c>
      <c r="C99">
        <v>174</v>
      </c>
      <c r="D99" s="2">
        <f>IF(E99=0,0,B99/E99)</f>
        <v>0.41610738255033558</v>
      </c>
      <c r="E99">
        <f>SUM(B99,C99)</f>
        <v>298</v>
      </c>
      <c r="F99" s="3">
        <v>14</v>
      </c>
      <c r="G99" s="3">
        <v>0</v>
      </c>
      <c r="H99" s="3">
        <v>0</v>
      </c>
      <c r="I99" s="3">
        <v>0</v>
      </c>
      <c r="J99" t="s">
        <v>145</v>
      </c>
      <c r="K99">
        <v>2014</v>
      </c>
    </row>
    <row r="100" spans="1:12">
      <c r="A100" t="s">
        <v>168</v>
      </c>
      <c r="B100">
        <v>121</v>
      </c>
      <c r="C100">
        <v>20</v>
      </c>
      <c r="D100" s="2">
        <f>IF(E100=0,0,B100/E100)</f>
        <v>0.85815602836879434</v>
      </c>
      <c r="E100">
        <f>SUM(B100,C100)</f>
        <v>141</v>
      </c>
      <c r="F100" s="3">
        <v>6</v>
      </c>
      <c r="G100" s="3">
        <v>5</v>
      </c>
      <c r="H100" s="3">
        <v>0</v>
      </c>
      <c r="I100" s="3">
        <v>5</v>
      </c>
      <c r="J100" t="s">
        <v>169</v>
      </c>
      <c r="K100" t="s">
        <v>23</v>
      </c>
    </row>
    <row r="101" spans="1:12">
      <c r="A101" t="s">
        <v>213</v>
      </c>
      <c r="B101">
        <v>117</v>
      </c>
      <c r="C101">
        <v>58</v>
      </c>
      <c r="D101" s="2">
        <f>IF(E101=0,0,B101/E101)</f>
        <v>0.66857142857142859</v>
      </c>
      <c r="E101">
        <f>SUM(B101,C101)</f>
        <v>175</v>
      </c>
      <c r="F101" s="3">
        <v>8</v>
      </c>
      <c r="G101" s="3">
        <v>4</v>
      </c>
      <c r="H101" s="3">
        <v>1</v>
      </c>
      <c r="I101" s="3">
        <v>0</v>
      </c>
      <c r="J101" t="s">
        <v>214</v>
      </c>
      <c r="K101" t="s">
        <v>23</v>
      </c>
    </row>
    <row r="102" spans="1:12">
      <c r="A102" t="s">
        <v>146</v>
      </c>
      <c r="B102">
        <v>114</v>
      </c>
      <c r="C102">
        <v>82</v>
      </c>
      <c r="D102" s="2">
        <f t="shared" si="4"/>
        <v>0.58163265306122447</v>
      </c>
      <c r="E102">
        <f t="shared" si="5"/>
        <v>196</v>
      </c>
      <c r="F102" s="3">
        <v>13</v>
      </c>
      <c r="G102" s="3">
        <v>2</v>
      </c>
      <c r="H102" s="3">
        <v>0</v>
      </c>
      <c r="I102" s="3">
        <v>0</v>
      </c>
      <c r="J102" t="s">
        <v>147</v>
      </c>
      <c r="K102">
        <v>2000</v>
      </c>
    </row>
    <row r="103" spans="1:12">
      <c r="A103" t="s">
        <v>148</v>
      </c>
      <c r="B103">
        <v>114</v>
      </c>
      <c r="C103">
        <v>121</v>
      </c>
      <c r="D103" s="2">
        <f t="shared" si="4"/>
        <v>0.48510638297872338</v>
      </c>
      <c r="E103">
        <f t="shared" si="5"/>
        <v>235</v>
      </c>
      <c r="F103" s="3">
        <v>11</v>
      </c>
      <c r="G103" s="3">
        <v>0</v>
      </c>
      <c r="H103" s="3">
        <v>0</v>
      </c>
      <c r="I103" s="3">
        <v>0</v>
      </c>
      <c r="J103" t="s">
        <v>89</v>
      </c>
      <c r="K103">
        <v>2013</v>
      </c>
    </row>
    <row r="104" spans="1:12">
      <c r="A104" t="s">
        <v>205</v>
      </c>
      <c r="B104">
        <v>113</v>
      </c>
      <c r="C104">
        <v>123</v>
      </c>
      <c r="D104" s="2">
        <f t="shared" si="4"/>
        <v>0.4788135593220339</v>
      </c>
      <c r="E104">
        <f t="shared" si="5"/>
        <v>236</v>
      </c>
      <c r="F104" s="3">
        <v>11</v>
      </c>
      <c r="G104" s="3">
        <v>1</v>
      </c>
      <c r="H104" s="3">
        <v>0</v>
      </c>
      <c r="I104" s="3">
        <v>0</v>
      </c>
      <c r="J104" t="s">
        <v>107</v>
      </c>
      <c r="K104">
        <v>2009</v>
      </c>
    </row>
    <row r="105" spans="1:12">
      <c r="A105" t="s">
        <v>185</v>
      </c>
      <c r="B105">
        <v>111</v>
      </c>
      <c r="C105">
        <v>56</v>
      </c>
      <c r="D105" s="2">
        <f t="shared" si="4"/>
        <v>0.66467065868263475</v>
      </c>
      <c r="E105">
        <f t="shared" si="5"/>
        <v>167</v>
      </c>
      <c r="F105" s="3">
        <v>10</v>
      </c>
      <c r="G105" s="3">
        <v>3</v>
      </c>
      <c r="H105" s="3">
        <v>0</v>
      </c>
      <c r="I105" s="3">
        <v>1</v>
      </c>
      <c r="J105" t="s">
        <v>150</v>
      </c>
      <c r="K105">
        <v>1942</v>
      </c>
    </row>
    <row r="106" spans="1:12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1" t="s">
        <v>180</v>
      </c>
      <c r="H106" s="1" t="s">
        <v>179</v>
      </c>
      <c r="I106" s="1" t="s">
        <v>6</v>
      </c>
      <c r="J106" s="1" t="s">
        <v>7</v>
      </c>
      <c r="K106" s="1" t="s">
        <v>22</v>
      </c>
      <c r="L106" s="1" t="s">
        <v>112</v>
      </c>
    </row>
    <row r="107" spans="1:12">
      <c r="A107" t="s">
        <v>201</v>
      </c>
      <c r="B107">
        <v>110</v>
      </c>
      <c r="C107">
        <v>77</v>
      </c>
      <c r="D107" s="2">
        <f t="shared" si="4"/>
        <v>0.58823529411764708</v>
      </c>
      <c r="E107">
        <f t="shared" si="5"/>
        <v>187</v>
      </c>
      <c r="F107" s="3">
        <v>9</v>
      </c>
      <c r="G107" s="3">
        <v>1</v>
      </c>
      <c r="H107" s="3">
        <v>1</v>
      </c>
      <c r="I107" s="3">
        <v>0</v>
      </c>
      <c r="J107" t="s">
        <v>202</v>
      </c>
      <c r="K107">
        <v>1970</v>
      </c>
    </row>
    <row r="108" spans="1:12">
      <c r="A108" t="s">
        <v>142</v>
      </c>
      <c r="B108">
        <v>108</v>
      </c>
      <c r="C108">
        <v>48</v>
      </c>
      <c r="D108" s="2">
        <f>IF(E108=0,0,B108/E108)</f>
        <v>0.69230769230769229</v>
      </c>
      <c r="E108">
        <f>SUM(B108,C108)</f>
        <v>156</v>
      </c>
      <c r="F108" s="3">
        <v>7</v>
      </c>
      <c r="G108" s="3">
        <v>3</v>
      </c>
      <c r="H108" s="3">
        <v>1</v>
      </c>
      <c r="I108" s="3">
        <v>0</v>
      </c>
      <c r="J108" t="s">
        <v>143</v>
      </c>
      <c r="K108">
        <v>2002</v>
      </c>
    </row>
    <row r="109" spans="1:12">
      <c r="A109" t="s">
        <v>149</v>
      </c>
      <c r="B109">
        <v>107</v>
      </c>
      <c r="C109">
        <v>52</v>
      </c>
      <c r="D109" s="2">
        <f t="shared" si="4"/>
        <v>0.67295597484276726</v>
      </c>
      <c r="E109">
        <f t="shared" si="5"/>
        <v>159</v>
      </c>
      <c r="F109" s="3">
        <v>7</v>
      </c>
      <c r="G109" s="3">
        <v>3</v>
      </c>
      <c r="H109" s="3">
        <v>2</v>
      </c>
      <c r="I109" s="3">
        <v>1</v>
      </c>
      <c r="J109" t="s">
        <v>150</v>
      </c>
      <c r="K109">
        <v>2011</v>
      </c>
    </row>
    <row r="110" spans="1:12">
      <c r="A110" t="s">
        <v>151</v>
      </c>
      <c r="B110">
        <v>106</v>
      </c>
      <c r="C110">
        <v>132</v>
      </c>
      <c r="D110" s="2">
        <f t="shared" si="4"/>
        <v>0.44537815126050423</v>
      </c>
      <c r="E110">
        <f t="shared" si="5"/>
        <v>238</v>
      </c>
      <c r="F110" s="3">
        <v>11</v>
      </c>
      <c r="G110" s="3">
        <v>2</v>
      </c>
      <c r="H110" s="3">
        <v>2</v>
      </c>
      <c r="I110" s="3">
        <v>0</v>
      </c>
      <c r="J110" t="s">
        <v>152</v>
      </c>
      <c r="K110">
        <v>2011</v>
      </c>
    </row>
    <row r="111" spans="1:12">
      <c r="A111" t="s">
        <v>140</v>
      </c>
      <c r="B111">
        <v>105</v>
      </c>
      <c r="C111">
        <v>47</v>
      </c>
      <c r="D111" s="2">
        <f>IF(E111=0,0,B111/E111)</f>
        <v>0.69078947368421051</v>
      </c>
      <c r="E111">
        <f>SUM(B111,C111)</f>
        <v>152</v>
      </c>
      <c r="F111" s="3">
        <v>7</v>
      </c>
      <c r="G111" s="3">
        <v>5</v>
      </c>
      <c r="H111" s="3">
        <v>1</v>
      </c>
      <c r="I111" s="3">
        <v>0</v>
      </c>
      <c r="J111" t="s">
        <v>141</v>
      </c>
      <c r="K111">
        <v>1981</v>
      </c>
    </row>
    <row r="112" spans="1:12">
      <c r="A112" t="s">
        <v>153</v>
      </c>
      <c r="B112">
        <v>105</v>
      </c>
      <c r="C112">
        <v>86</v>
      </c>
      <c r="D112" s="2">
        <f t="shared" si="4"/>
        <v>0.54973821989528793</v>
      </c>
      <c r="E112">
        <f t="shared" si="5"/>
        <v>191</v>
      </c>
      <c r="F112" s="3">
        <v>9</v>
      </c>
      <c r="G112" s="3">
        <v>6</v>
      </c>
      <c r="H112" s="3">
        <v>0</v>
      </c>
      <c r="I112" s="3">
        <v>1</v>
      </c>
      <c r="J112" t="s">
        <v>124</v>
      </c>
      <c r="K112">
        <v>1976</v>
      </c>
    </row>
    <row r="113" spans="1:11">
      <c r="A113" t="s">
        <v>154</v>
      </c>
      <c r="B113">
        <v>105</v>
      </c>
      <c r="C113">
        <v>50</v>
      </c>
      <c r="D113" s="2">
        <f t="shared" si="4"/>
        <v>0.67741935483870963</v>
      </c>
      <c r="E113">
        <f t="shared" si="5"/>
        <v>155</v>
      </c>
      <c r="F113" s="3">
        <v>7</v>
      </c>
      <c r="G113" s="3">
        <v>4</v>
      </c>
      <c r="H113" s="3">
        <v>0</v>
      </c>
      <c r="I113" s="3">
        <v>2</v>
      </c>
      <c r="J113" t="s">
        <v>155</v>
      </c>
      <c r="K113">
        <v>2013</v>
      </c>
    </row>
    <row r="114" spans="1:11">
      <c r="D114" s="2">
        <f t="shared" si="4"/>
        <v>0</v>
      </c>
      <c r="E114">
        <f t="shared" si="5"/>
        <v>0</v>
      </c>
    </row>
    <row r="115" spans="1:11">
      <c r="D115" s="2">
        <f t="shared" si="4"/>
        <v>0</v>
      </c>
      <c r="E115">
        <f t="shared" si="5"/>
        <v>0</v>
      </c>
    </row>
    <row r="116" spans="1:11">
      <c r="D116" s="2">
        <f t="shared" si="4"/>
        <v>0</v>
      </c>
      <c r="E116">
        <f t="shared" si="5"/>
        <v>0</v>
      </c>
    </row>
    <row r="117" spans="1:11">
      <c r="D117" s="2">
        <f t="shared" si="4"/>
        <v>0</v>
      </c>
      <c r="E117">
        <f t="shared" si="5"/>
        <v>0</v>
      </c>
    </row>
    <row r="118" spans="1:11">
      <c r="D118" s="2">
        <f t="shared" si="4"/>
        <v>0</v>
      </c>
      <c r="E118">
        <f t="shared" si="5"/>
        <v>0</v>
      </c>
    </row>
    <row r="119" spans="1:11">
      <c r="D119" s="2">
        <f t="shared" si="4"/>
        <v>0</v>
      </c>
      <c r="E119">
        <f t="shared" si="5"/>
        <v>0</v>
      </c>
    </row>
    <row r="120" spans="1:11">
      <c r="D120" s="2">
        <f t="shared" si="4"/>
        <v>0</v>
      </c>
      <c r="E120">
        <f t="shared" si="5"/>
        <v>0</v>
      </c>
    </row>
    <row r="121" spans="1:11">
      <c r="D121" s="2">
        <f t="shared" si="4"/>
        <v>0</v>
      </c>
      <c r="E121">
        <f t="shared" si="5"/>
        <v>0</v>
      </c>
    </row>
    <row r="122" spans="1:11">
      <c r="D122" s="2">
        <f t="shared" si="4"/>
        <v>0</v>
      </c>
      <c r="E122">
        <f t="shared" si="5"/>
        <v>0</v>
      </c>
    </row>
    <row r="123" spans="1:11">
      <c r="D123" s="2">
        <f t="shared" si="4"/>
        <v>0</v>
      </c>
      <c r="E123">
        <f t="shared" si="5"/>
        <v>0</v>
      </c>
    </row>
    <row r="124" spans="1:11">
      <c r="D124" s="2">
        <f t="shared" si="4"/>
        <v>0</v>
      </c>
      <c r="E124">
        <f t="shared" si="5"/>
        <v>0</v>
      </c>
    </row>
    <row r="125" spans="1:11">
      <c r="D125" s="2">
        <f t="shared" si="4"/>
        <v>0</v>
      </c>
      <c r="E125">
        <f t="shared" si="5"/>
        <v>0</v>
      </c>
    </row>
  </sheetData>
  <printOptions gridLines="1"/>
  <pageMargins left="0.56000000000000005" right="0.17" top="0.49" bottom="0.54" header="0.3" footer="0.3"/>
  <pageSetup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aahill</dc:creator>
  <cp:lastModifiedBy>aahill</cp:lastModifiedBy>
  <cp:lastPrinted>2015-08-12T19:04:43Z</cp:lastPrinted>
  <dcterms:created xsi:type="dcterms:W3CDTF">2013-04-02T13:23:44Z</dcterms:created>
  <dcterms:modified xsi:type="dcterms:W3CDTF">2015-08-21T15:15:37Z</dcterms:modified>
</cp:coreProperties>
</file>